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340" yWindow="135" windowWidth="20730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Лист1!$A$11:$N$11</definedName>
    <definedName name="_xlnm.Print_Area" localSheetId="0">Лист1!$A$1:$K$42</definedName>
  </definedNames>
  <calcPr calcId="124519"/>
</workbook>
</file>

<file path=xl/calcChain.xml><?xml version="1.0" encoding="utf-8"?>
<calcChain xmlns="http://schemas.openxmlformats.org/spreadsheetml/2006/main">
  <c r="G19" i="1"/>
  <c r="G29"/>
  <c r="G32"/>
  <c r="I32"/>
  <c r="J32"/>
  <c r="K32"/>
  <c r="F32"/>
  <c r="G37"/>
  <c r="G40"/>
  <c r="F40"/>
  <c r="H27" l="1"/>
  <c r="I40" l="1"/>
  <c r="J40"/>
  <c r="I29"/>
  <c r="J29"/>
  <c r="F37" l="1"/>
  <c r="H35" l="1"/>
  <c r="H36"/>
  <c r="F29"/>
  <c r="H28" s="1"/>
  <c r="G41"/>
  <c r="F19"/>
  <c r="H15"/>
  <c r="H21"/>
  <c r="H22"/>
  <c r="H13"/>
  <c r="H14"/>
  <c r="H23"/>
  <c r="H24"/>
  <c r="H25"/>
  <c r="H26"/>
  <c r="H31"/>
  <c r="H32" s="1"/>
  <c r="H34"/>
  <c r="H40" l="1"/>
  <c r="H29"/>
  <c r="F41"/>
</calcChain>
</file>

<file path=xl/sharedStrings.xml><?xml version="1.0" encoding="utf-8"?>
<sst xmlns="http://schemas.openxmlformats.org/spreadsheetml/2006/main" count="94" uniqueCount="42">
  <si>
    <t>№</t>
  </si>
  <si>
    <t>Муниципальное образование</t>
  </si>
  <si>
    <t>Наименование поселения</t>
  </si>
  <si>
    <t>Наименование объекта (адрес)</t>
  </si>
  <si>
    <t>Существующий тип покрытия</t>
  </si>
  <si>
    <t>Площадь ремонта, кв.м.</t>
  </si>
  <si>
    <t>Протяженность ремонта, км.</t>
  </si>
  <si>
    <t>Рузский м-р</t>
  </si>
  <si>
    <t>Волковское</t>
  </si>
  <si>
    <t>Ивановское</t>
  </si>
  <si>
    <t>д. Демидково</t>
  </si>
  <si>
    <t>Старорузское</t>
  </si>
  <si>
    <t>Дороховское</t>
  </si>
  <si>
    <t>Колюбакинское</t>
  </si>
  <si>
    <t>д. Игнатьево</t>
  </si>
  <si>
    <t>Щебень, ПГС</t>
  </si>
  <si>
    <t>Предварительный план ремонта автомобильных дорог общего пользования местного значения, находящихся в муниципальной собственности Рузского муниципального района на 2017г.</t>
  </si>
  <si>
    <t>сельское поселение Волковское</t>
  </si>
  <si>
    <t>сельское поселение Ивановское</t>
  </si>
  <si>
    <t>сельское поселение Колюбакинское</t>
  </si>
  <si>
    <t>ИТОГО:</t>
  </si>
  <si>
    <t>Бюджет Рузского муниципального района</t>
  </si>
  <si>
    <t>сельское поселение Дороховское</t>
  </si>
  <si>
    <t>Асфальт</t>
  </si>
  <si>
    <t>д.Землино</t>
  </si>
  <si>
    <t>д.Редькино</t>
  </si>
  <si>
    <t>сельское поселение Старорузское</t>
  </si>
  <si>
    <t>п.Дорохово, ул.Большая</t>
  </si>
  <si>
    <t>д. Верхнее Сляднево</t>
  </si>
  <si>
    <t>д. Городище</t>
  </si>
  <si>
    <t>д. Нововолково, ул. Советская</t>
  </si>
  <si>
    <t>д. Нововолково, ул. Садовая, участок 1</t>
  </si>
  <si>
    <t>д. Нововолково, ул. Садовая, участок 2</t>
  </si>
  <si>
    <t>д. Нововолково, ул. Садовая, участок 3</t>
  </si>
  <si>
    <t>п.Дорохово, ул. 40 лет Октября</t>
  </si>
  <si>
    <t>п.Дорохово, ул.Невкипелого</t>
  </si>
  <si>
    <t>д.Шелковка, ул.Мира</t>
  </si>
  <si>
    <t>п.Кожино</t>
  </si>
  <si>
    <t>п.Дорохово, ул.Пионерская, участок 2</t>
  </si>
  <si>
    <t>д.Лызлово</t>
  </si>
  <si>
    <t>п.Дорохово, ул.Некрасова</t>
  </si>
  <si>
    <t>д.Белобородово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</si>
</sst>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wrapText="1" shrinkToFit="1"/>
    </xf>
    <xf numFmtId="0" fontId="1" fillId="0" borderId="0" xfId="0" applyFont="1" applyFill="1"/>
    <xf numFmtId="0" fontId="4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Alignment="1"/>
    <xf numFmtId="4" fontId="2" fillId="0" borderId="0" xfId="0" applyNumberFormat="1" applyFont="1" applyFill="1"/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EBA"/>
      <color rgb="FFD9F2D2"/>
      <color rgb="FFFEF09A"/>
      <color rgb="FFECF6FF"/>
      <color rgb="FFCDDDE7"/>
      <color rgb="FFEFECD2"/>
      <color rgb="FFEBE8C7"/>
      <color rgb="FFE2EFD9"/>
      <color rgb="FFE2E5D9"/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9" zoomScaleSheetLayoutView="100" workbookViewId="0">
      <selection activeCell="H10" sqref="H1:J1048576"/>
    </sheetView>
  </sheetViews>
  <sheetFormatPr defaultColWidth="20" defaultRowHeight="12.75"/>
  <cols>
    <col min="1" max="1" width="4.140625" style="2" customWidth="1"/>
    <col min="2" max="2" width="11.7109375" style="2" customWidth="1"/>
    <col min="3" max="3" width="15.28515625" style="2" customWidth="1"/>
    <col min="4" max="4" width="33.140625" style="2" customWidth="1"/>
    <col min="5" max="5" width="20" style="2" customWidth="1"/>
    <col min="6" max="6" width="15.42578125" style="2" customWidth="1"/>
    <col min="7" max="7" width="13.42578125" style="2" customWidth="1"/>
    <col min="8" max="8" width="8.28515625" style="2" hidden="1" customWidth="1"/>
    <col min="9" max="10" width="20" style="2" hidden="1" customWidth="1"/>
    <col min="11" max="11" width="0.42578125" style="2" customWidth="1"/>
    <col min="12" max="16384" width="20" style="2"/>
  </cols>
  <sheetData>
    <row r="1" spans="1:11" ht="27" hidden="1" customHeight="1">
      <c r="A1" s="1"/>
      <c r="B1" s="1"/>
      <c r="C1" s="1"/>
      <c r="D1" s="1"/>
      <c r="E1" s="1"/>
      <c r="F1" s="1"/>
      <c r="G1" s="1"/>
    </row>
    <row r="2" spans="1:11" ht="15" hidden="1" customHeight="1">
      <c r="A2" s="1"/>
      <c r="B2" s="1"/>
      <c r="C2" s="1"/>
      <c r="D2" s="1"/>
      <c r="E2" s="1"/>
      <c r="F2" s="1"/>
      <c r="G2" s="1"/>
    </row>
    <row r="3" spans="1:11" ht="15" hidden="1" customHeight="1">
      <c r="A3" s="1"/>
      <c r="B3" s="1"/>
      <c r="C3" s="1"/>
      <c r="D3" s="1"/>
      <c r="E3" s="1"/>
      <c r="F3" s="1"/>
      <c r="G3" s="1"/>
    </row>
    <row r="4" spans="1:11" ht="15" hidden="1" customHeight="1">
      <c r="A4" s="1"/>
      <c r="B4" s="1"/>
      <c r="C4" s="1"/>
      <c r="D4" s="1"/>
      <c r="E4" s="1"/>
      <c r="F4" s="1"/>
      <c r="G4" s="1"/>
    </row>
    <row r="5" spans="1:11" ht="15" hidden="1" customHeight="1">
      <c r="A5" s="1"/>
      <c r="B5" s="1"/>
      <c r="C5" s="1"/>
      <c r="D5" s="1"/>
      <c r="E5" s="1"/>
      <c r="F5" s="1"/>
      <c r="G5" s="1"/>
    </row>
    <row r="6" spans="1:11" ht="15" hidden="1">
      <c r="A6" s="1"/>
      <c r="B6" s="1"/>
      <c r="C6" s="1"/>
      <c r="D6" s="1"/>
      <c r="E6" s="1"/>
      <c r="F6" s="1"/>
      <c r="G6" s="1"/>
    </row>
    <row r="7" spans="1:11" ht="15" hidden="1">
      <c r="A7" s="27" t="s">
        <v>16</v>
      </c>
      <c r="B7" s="27"/>
      <c r="C7" s="27"/>
      <c r="D7" s="27"/>
      <c r="E7" s="27"/>
      <c r="F7" s="27"/>
      <c r="G7" s="27"/>
    </row>
    <row r="8" spans="1:11" ht="15" hidden="1">
      <c r="A8" s="3"/>
      <c r="B8" s="3"/>
      <c r="C8" s="3"/>
      <c r="D8" s="3"/>
      <c r="E8" s="3"/>
      <c r="F8" s="3"/>
      <c r="G8" s="3"/>
    </row>
    <row r="9" spans="1:11" ht="24.75" customHeight="1">
      <c r="A9" s="30" t="s">
        <v>0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11" ht="24.75" customHeight="1">
      <c r="A10" s="31"/>
      <c r="B10" s="29"/>
      <c r="C10" s="29"/>
      <c r="D10" s="29"/>
      <c r="E10" s="29"/>
      <c r="F10" s="29"/>
      <c r="G10" s="29"/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</row>
    <row r="12" spans="1:11" ht="12.75" customHeight="1">
      <c r="A12" s="32" t="s">
        <v>17</v>
      </c>
      <c r="B12" s="32"/>
      <c r="C12" s="32"/>
      <c r="D12" s="32"/>
      <c r="E12" s="32"/>
      <c r="F12" s="32"/>
      <c r="G12" s="32"/>
    </row>
    <row r="13" spans="1:11">
      <c r="A13" s="5">
        <v>1</v>
      </c>
      <c r="B13" s="6" t="s">
        <v>7</v>
      </c>
      <c r="C13" s="6" t="s">
        <v>8</v>
      </c>
      <c r="D13" s="6" t="s">
        <v>28</v>
      </c>
      <c r="E13" s="6" t="s">
        <v>15</v>
      </c>
      <c r="F13" s="7">
        <v>2700</v>
      </c>
      <c r="G13" s="8">
        <v>0.6</v>
      </c>
      <c r="H13" s="2" t="e">
        <f>#REF!/F13</f>
        <v>#REF!</v>
      </c>
      <c r="K13" s="7"/>
    </row>
    <row r="14" spans="1:11">
      <c r="A14" s="10">
        <v>2</v>
      </c>
      <c r="B14" s="6" t="s">
        <v>7</v>
      </c>
      <c r="C14" s="6" t="s">
        <v>8</v>
      </c>
      <c r="D14" s="6" t="s">
        <v>29</v>
      </c>
      <c r="E14" s="6" t="s">
        <v>15</v>
      </c>
      <c r="F14" s="7">
        <v>6975</v>
      </c>
      <c r="G14" s="8">
        <v>1.55</v>
      </c>
      <c r="H14" s="2" t="e">
        <f>#REF!/F14</f>
        <v>#REF!</v>
      </c>
      <c r="K14" s="7"/>
    </row>
    <row r="15" spans="1:11">
      <c r="A15" s="5">
        <v>3</v>
      </c>
      <c r="B15" s="6" t="s">
        <v>7</v>
      </c>
      <c r="C15" s="6" t="s">
        <v>8</v>
      </c>
      <c r="D15" s="6" t="s">
        <v>30</v>
      </c>
      <c r="E15" s="6" t="s">
        <v>23</v>
      </c>
      <c r="F15" s="7">
        <v>900</v>
      </c>
      <c r="G15" s="8">
        <v>0.22</v>
      </c>
      <c r="H15" s="2" t="e">
        <f>#REF!/F15</f>
        <v>#REF!</v>
      </c>
      <c r="K15" s="7"/>
    </row>
    <row r="16" spans="1:11">
      <c r="A16" s="10">
        <v>4</v>
      </c>
      <c r="B16" s="6" t="s">
        <v>7</v>
      </c>
      <c r="C16" s="6" t="s">
        <v>8</v>
      </c>
      <c r="D16" s="6" t="s">
        <v>31</v>
      </c>
      <c r="E16" s="6" t="s">
        <v>23</v>
      </c>
      <c r="F16" s="7">
        <v>860</v>
      </c>
      <c r="G16" s="8">
        <v>0.22</v>
      </c>
      <c r="K16" s="7"/>
    </row>
    <row r="17" spans="1:11">
      <c r="A17" s="5">
        <v>5</v>
      </c>
      <c r="B17" s="6" t="s">
        <v>7</v>
      </c>
      <c r="C17" s="6" t="s">
        <v>8</v>
      </c>
      <c r="D17" s="6" t="s">
        <v>32</v>
      </c>
      <c r="E17" s="6" t="s">
        <v>23</v>
      </c>
      <c r="F17" s="7">
        <v>750</v>
      </c>
      <c r="G17" s="8">
        <v>0.18</v>
      </c>
      <c r="K17" s="7"/>
    </row>
    <row r="18" spans="1:11">
      <c r="A18" s="10">
        <v>6</v>
      </c>
      <c r="B18" s="6" t="s">
        <v>7</v>
      </c>
      <c r="C18" s="6" t="s">
        <v>8</v>
      </c>
      <c r="D18" s="6" t="s">
        <v>33</v>
      </c>
      <c r="E18" s="6" t="s">
        <v>15</v>
      </c>
      <c r="F18" s="7">
        <v>620</v>
      </c>
      <c r="G18" s="8">
        <v>0.13</v>
      </c>
      <c r="K18" s="7"/>
    </row>
    <row r="19" spans="1:11" ht="12.75" customHeight="1">
      <c r="A19" s="11"/>
      <c r="B19" s="12"/>
      <c r="C19" s="12"/>
      <c r="D19" s="12"/>
      <c r="E19" s="13" t="s">
        <v>20</v>
      </c>
      <c r="F19" s="14">
        <f>SUM(F13:F18)</f>
        <v>12805</v>
      </c>
      <c r="G19" s="14">
        <f t="shared" ref="G19" si="0">SUM(G13:G18)</f>
        <v>2.9000000000000004</v>
      </c>
    </row>
    <row r="20" spans="1:11" ht="12.75" customHeight="1">
      <c r="A20" s="33" t="s">
        <v>22</v>
      </c>
      <c r="B20" s="32"/>
      <c r="C20" s="32"/>
      <c r="D20" s="32"/>
      <c r="E20" s="32"/>
      <c r="F20" s="32"/>
      <c r="G20" s="32"/>
    </row>
    <row r="21" spans="1:11">
      <c r="A21" s="10">
        <v>1</v>
      </c>
      <c r="B21" s="6" t="s">
        <v>7</v>
      </c>
      <c r="C21" s="6" t="s">
        <v>12</v>
      </c>
      <c r="D21" s="6" t="s">
        <v>27</v>
      </c>
      <c r="E21" s="6" t="s">
        <v>23</v>
      </c>
      <c r="F21" s="7">
        <v>4850</v>
      </c>
      <c r="G21" s="8">
        <v>1.077</v>
      </c>
      <c r="H21" s="2" t="e">
        <f>#REF!/F21</f>
        <v>#REF!</v>
      </c>
      <c r="K21" s="9"/>
    </row>
    <row r="22" spans="1:11">
      <c r="A22" s="5">
        <v>2</v>
      </c>
      <c r="B22" s="6" t="s">
        <v>7</v>
      </c>
      <c r="C22" s="6" t="s">
        <v>12</v>
      </c>
      <c r="D22" s="6" t="s">
        <v>24</v>
      </c>
      <c r="E22" s="6" t="s">
        <v>15</v>
      </c>
      <c r="F22" s="7">
        <v>8100</v>
      </c>
      <c r="G22" s="8">
        <v>1.8</v>
      </c>
      <c r="H22" s="2" t="e">
        <f>#REF!/F22</f>
        <v>#REF!</v>
      </c>
      <c r="K22" s="7"/>
    </row>
    <row r="23" spans="1:11">
      <c r="A23" s="10">
        <v>3</v>
      </c>
      <c r="B23" s="6" t="s">
        <v>7</v>
      </c>
      <c r="C23" s="6" t="s">
        <v>12</v>
      </c>
      <c r="D23" s="6" t="s">
        <v>34</v>
      </c>
      <c r="E23" s="6" t="s">
        <v>23</v>
      </c>
      <c r="F23" s="7">
        <v>5000</v>
      </c>
      <c r="G23" s="8">
        <v>1.25</v>
      </c>
      <c r="H23" s="2" t="e">
        <f>#REF!/F23</f>
        <v>#REF!</v>
      </c>
      <c r="K23" s="7"/>
    </row>
    <row r="24" spans="1:11">
      <c r="A24" s="5">
        <v>4</v>
      </c>
      <c r="B24" s="6" t="s">
        <v>7</v>
      </c>
      <c r="C24" s="6" t="s">
        <v>12</v>
      </c>
      <c r="D24" s="6" t="s">
        <v>35</v>
      </c>
      <c r="E24" s="6" t="s">
        <v>23</v>
      </c>
      <c r="F24" s="7">
        <v>4650</v>
      </c>
      <c r="G24" s="8">
        <v>1.0329999999999999</v>
      </c>
      <c r="H24" s="2" t="e">
        <f>#REF!/F24</f>
        <v>#REF!</v>
      </c>
      <c r="K24" s="7"/>
    </row>
    <row r="25" spans="1:11">
      <c r="A25" s="10">
        <v>5</v>
      </c>
      <c r="B25" s="6" t="s">
        <v>7</v>
      </c>
      <c r="C25" s="6" t="s">
        <v>12</v>
      </c>
      <c r="D25" s="6" t="s">
        <v>36</v>
      </c>
      <c r="E25" s="6" t="s">
        <v>23</v>
      </c>
      <c r="F25" s="7">
        <v>5600</v>
      </c>
      <c r="G25" s="8">
        <v>1.244</v>
      </c>
      <c r="H25" s="2" t="e">
        <f>#REF!/F25</f>
        <v>#REF!</v>
      </c>
      <c r="K25" s="7"/>
    </row>
    <row r="26" spans="1:11">
      <c r="A26" s="5">
        <v>6</v>
      </c>
      <c r="B26" s="6" t="s">
        <v>7</v>
      </c>
      <c r="C26" s="6" t="s">
        <v>12</v>
      </c>
      <c r="D26" s="6" t="s">
        <v>37</v>
      </c>
      <c r="E26" s="6" t="s">
        <v>15</v>
      </c>
      <c r="F26" s="7">
        <v>3000</v>
      </c>
      <c r="G26" s="8">
        <v>0.66600000000000004</v>
      </c>
      <c r="H26" s="2" t="e">
        <f>#REF!/F26</f>
        <v>#REF!</v>
      </c>
      <c r="K26" s="7"/>
    </row>
    <row r="27" spans="1:11">
      <c r="A27" s="10">
        <v>7</v>
      </c>
      <c r="B27" s="6" t="s">
        <v>7</v>
      </c>
      <c r="C27" s="6" t="s">
        <v>12</v>
      </c>
      <c r="D27" s="6" t="s">
        <v>40</v>
      </c>
      <c r="E27" s="6" t="s">
        <v>23</v>
      </c>
      <c r="F27" s="7">
        <v>3600</v>
      </c>
      <c r="G27" s="8">
        <v>1.28</v>
      </c>
      <c r="H27" s="2" t="e">
        <f>#REF!/F27</f>
        <v>#REF!</v>
      </c>
      <c r="K27" s="7"/>
    </row>
    <row r="28" spans="1:11">
      <c r="A28" s="5">
        <v>8</v>
      </c>
      <c r="B28" s="6" t="s">
        <v>7</v>
      </c>
      <c r="C28" s="6" t="s">
        <v>12</v>
      </c>
      <c r="D28" s="6" t="s">
        <v>38</v>
      </c>
      <c r="E28" s="6" t="s">
        <v>23</v>
      </c>
      <c r="F28" s="7">
        <v>2880</v>
      </c>
      <c r="G28" s="8">
        <v>0.64</v>
      </c>
      <c r="H28" s="2" t="e">
        <f>#REF!/F28</f>
        <v>#REF!</v>
      </c>
      <c r="K28" s="7"/>
    </row>
    <row r="29" spans="1:11" ht="12.75" customHeight="1">
      <c r="A29" s="11"/>
      <c r="B29" s="12"/>
      <c r="C29" s="12"/>
      <c r="D29" s="12"/>
      <c r="E29" s="15"/>
      <c r="F29" s="14">
        <f t="shared" ref="F29:J29" si="1">SUM(F21:F28)</f>
        <v>37680</v>
      </c>
      <c r="G29" s="14">
        <f t="shared" si="1"/>
        <v>8.99</v>
      </c>
      <c r="H29" s="14" t="e">
        <f t="shared" si="1"/>
        <v>#REF!</v>
      </c>
      <c r="I29" s="14">
        <f t="shared" si="1"/>
        <v>0</v>
      </c>
      <c r="J29" s="14">
        <f t="shared" si="1"/>
        <v>0</v>
      </c>
    </row>
    <row r="30" spans="1:11" ht="12.75" customHeight="1">
      <c r="A30" s="33" t="s">
        <v>18</v>
      </c>
      <c r="B30" s="32"/>
      <c r="C30" s="32"/>
      <c r="D30" s="32"/>
      <c r="E30" s="32"/>
      <c r="F30" s="32"/>
      <c r="G30" s="32"/>
    </row>
    <row r="31" spans="1:11">
      <c r="A31" s="5">
        <v>1</v>
      </c>
      <c r="B31" s="16" t="s">
        <v>7</v>
      </c>
      <c r="C31" s="16" t="s">
        <v>9</v>
      </c>
      <c r="D31" s="16" t="s">
        <v>10</v>
      </c>
      <c r="E31" s="16" t="s">
        <v>23</v>
      </c>
      <c r="F31" s="17">
        <v>4185</v>
      </c>
      <c r="G31" s="18">
        <v>0.93</v>
      </c>
      <c r="H31" s="2" t="e">
        <f>#REF!/F31</f>
        <v>#REF!</v>
      </c>
      <c r="K31" s="17">
        <v>2278762.35</v>
      </c>
    </row>
    <row r="32" spans="1:11" ht="12.75" customHeight="1">
      <c r="A32" s="11"/>
      <c r="B32" s="12"/>
      <c r="C32" s="12"/>
      <c r="D32" s="12"/>
      <c r="E32" s="13" t="s">
        <v>20</v>
      </c>
      <c r="F32" s="19">
        <f>F31</f>
        <v>4185</v>
      </c>
      <c r="G32" s="19">
        <f t="shared" ref="G32:K32" si="2">G31</f>
        <v>0.93</v>
      </c>
      <c r="H32" s="19" t="e">
        <f t="shared" si="2"/>
        <v>#REF!</v>
      </c>
      <c r="I32" s="19">
        <f t="shared" si="2"/>
        <v>0</v>
      </c>
      <c r="J32" s="19">
        <f t="shared" si="2"/>
        <v>0</v>
      </c>
      <c r="K32" s="19">
        <f t="shared" si="2"/>
        <v>2278762.35</v>
      </c>
    </row>
    <row r="33" spans="1:11" ht="12.75" customHeight="1">
      <c r="A33" s="33" t="s">
        <v>19</v>
      </c>
      <c r="B33" s="32"/>
      <c r="C33" s="32"/>
      <c r="D33" s="32"/>
      <c r="E33" s="32"/>
      <c r="F33" s="32"/>
      <c r="G33" s="32"/>
    </row>
    <row r="34" spans="1:11">
      <c r="A34" s="5">
        <v>1</v>
      </c>
      <c r="B34" s="6" t="s">
        <v>7</v>
      </c>
      <c r="C34" s="6" t="s">
        <v>13</v>
      </c>
      <c r="D34" s="6" t="s">
        <v>14</v>
      </c>
      <c r="E34" s="6" t="s">
        <v>23</v>
      </c>
      <c r="F34" s="7">
        <v>4200</v>
      </c>
      <c r="G34" s="8">
        <v>0.7</v>
      </c>
      <c r="H34" s="2" t="e">
        <f>#REF!/F34</f>
        <v>#REF!</v>
      </c>
      <c r="K34" s="7">
        <v>2940511.83</v>
      </c>
    </row>
    <row r="35" spans="1:11">
      <c r="A35" s="5">
        <v>2</v>
      </c>
      <c r="B35" s="6" t="s">
        <v>7</v>
      </c>
      <c r="C35" s="6" t="s">
        <v>13</v>
      </c>
      <c r="D35" s="6" t="s">
        <v>25</v>
      </c>
      <c r="E35" s="6" t="s">
        <v>15</v>
      </c>
      <c r="F35" s="7">
        <v>4200</v>
      </c>
      <c r="G35" s="8">
        <v>0.7</v>
      </c>
      <c r="H35" s="2" t="e">
        <f>#REF!/F35</f>
        <v>#REF!</v>
      </c>
      <c r="K35" s="7">
        <v>1199619.44</v>
      </c>
    </row>
    <row r="36" spans="1:11">
      <c r="A36" s="5">
        <v>3</v>
      </c>
      <c r="B36" s="6" t="s">
        <v>7</v>
      </c>
      <c r="C36" s="6" t="s">
        <v>13</v>
      </c>
      <c r="D36" s="6" t="s">
        <v>39</v>
      </c>
      <c r="E36" s="6" t="s">
        <v>15</v>
      </c>
      <c r="F36" s="7">
        <v>7425</v>
      </c>
      <c r="G36" s="8">
        <v>1.65</v>
      </c>
      <c r="H36" s="2" t="e">
        <f>#REF!/F36</f>
        <v>#REF!</v>
      </c>
      <c r="K36" s="7"/>
    </row>
    <row r="37" spans="1:11" ht="12.75" customHeight="1">
      <c r="A37" s="11"/>
      <c r="B37" s="12"/>
      <c r="C37" s="12"/>
      <c r="D37" s="12"/>
      <c r="E37" s="20" t="s">
        <v>20</v>
      </c>
      <c r="F37" s="14">
        <f>SUM(F34:F36)</f>
        <v>15825</v>
      </c>
      <c r="G37" s="14">
        <f t="shared" ref="G37" si="3">SUM(G34:G36)</f>
        <v>3.05</v>
      </c>
    </row>
    <row r="38" spans="1:11" ht="12.75" customHeight="1">
      <c r="A38" s="33" t="s">
        <v>26</v>
      </c>
      <c r="B38" s="32"/>
      <c r="C38" s="32"/>
      <c r="D38" s="32"/>
      <c r="E38" s="32"/>
      <c r="F38" s="32"/>
      <c r="G38" s="32"/>
    </row>
    <row r="39" spans="1:11">
      <c r="A39" s="4">
        <v>2</v>
      </c>
      <c r="B39" s="6" t="s">
        <v>7</v>
      </c>
      <c r="C39" s="6" t="s">
        <v>11</v>
      </c>
      <c r="D39" s="6" t="s">
        <v>41</v>
      </c>
      <c r="E39" s="6" t="s">
        <v>15</v>
      </c>
      <c r="F39" s="7">
        <v>3600</v>
      </c>
      <c r="G39" s="8">
        <v>0.9</v>
      </c>
      <c r="K39" s="21"/>
    </row>
    <row r="40" spans="1:11" ht="12.75" customHeight="1">
      <c r="A40" s="24" t="s">
        <v>20</v>
      </c>
      <c r="B40" s="25"/>
      <c r="C40" s="25"/>
      <c r="D40" s="25"/>
      <c r="E40" s="26"/>
      <c r="F40" s="14">
        <f>F39</f>
        <v>3600</v>
      </c>
      <c r="G40" s="14">
        <f t="shared" ref="G40" si="4">G39</f>
        <v>0.9</v>
      </c>
      <c r="H40" s="14" t="e">
        <f>SUM(#REF!)</f>
        <v>#REF!</v>
      </c>
      <c r="I40" s="14" t="e">
        <f>SUM(#REF!)</f>
        <v>#REF!</v>
      </c>
      <c r="J40" s="14" t="e">
        <f>SUM(#REF!)</f>
        <v>#REF!</v>
      </c>
    </row>
    <row r="41" spans="1:11">
      <c r="A41" s="22" t="s">
        <v>21</v>
      </c>
      <c r="B41" s="22"/>
      <c r="C41" s="22"/>
      <c r="D41" s="22"/>
      <c r="E41" s="22"/>
      <c r="F41" s="23">
        <f>F19+F29+F32+F37+F40</f>
        <v>74095</v>
      </c>
      <c r="G41" s="23">
        <f>G19+G29+G32+G37+G40</f>
        <v>16.77</v>
      </c>
    </row>
  </sheetData>
  <autoFilter ref="A11:N11"/>
  <mergeCells count="14">
    <mergeCell ref="A20:G20"/>
    <mergeCell ref="A30:G30"/>
    <mergeCell ref="A33:G33"/>
    <mergeCell ref="A38:G38"/>
    <mergeCell ref="A40:E40"/>
    <mergeCell ref="A7:G7"/>
    <mergeCell ref="G9:G10"/>
    <mergeCell ref="F9:F10"/>
    <mergeCell ref="A9:A10"/>
    <mergeCell ref="B9:B10"/>
    <mergeCell ref="C9:C10"/>
    <mergeCell ref="D9:D10"/>
    <mergeCell ref="E9:E10"/>
    <mergeCell ref="A12:G12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colBreaks count="1" manualBreakCount="1">
    <brk id="7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bagaev</dc:creator>
  <cp:lastModifiedBy>user</cp:lastModifiedBy>
  <cp:lastPrinted>2017-04-05T11:53:30Z</cp:lastPrinted>
  <dcterms:created xsi:type="dcterms:W3CDTF">2016-07-28T10:59:07Z</dcterms:created>
  <dcterms:modified xsi:type="dcterms:W3CDTF">2017-04-24T12:08:39Z</dcterms:modified>
</cp:coreProperties>
</file>