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2год\3 квартал\на сайт\"/>
    </mc:Choice>
  </mc:AlternateContent>
  <xr:revisionPtr revIDLastSave="0" documentId="13_ncr:1_{17F44828-92EE-4ECE-85DD-277199A8E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3" l="1"/>
  <c r="E4" i="3" l="1"/>
  <c r="G7" i="3"/>
  <c r="C23" i="3"/>
  <c r="C26" i="3" s="1"/>
  <c r="D23" i="3"/>
  <c r="D26" i="3" s="1"/>
  <c r="E5" i="3"/>
  <c r="F23" i="3"/>
  <c r="F26" i="3" s="1"/>
  <c r="G4" i="3"/>
  <c r="G5" i="3"/>
  <c r="G26" i="3" l="1"/>
  <c r="E26" i="3"/>
  <c r="G25" i="3"/>
  <c r="G24" i="3"/>
  <c r="G22" i="3"/>
  <c r="G21" i="3"/>
  <c r="G20" i="3"/>
  <c r="G19" i="3"/>
  <c r="G18" i="3"/>
  <c r="G17" i="3"/>
  <c r="G16" i="3"/>
  <c r="G15" i="3"/>
  <c r="G14" i="3"/>
  <c r="G13" i="3"/>
  <c r="G11" i="3"/>
  <c r="G10" i="3"/>
  <c r="G9" i="3"/>
  <c r="G8" i="3"/>
  <c r="G6" i="3"/>
  <c r="E8" i="3" l="1"/>
  <c r="E25" i="3" l="1"/>
  <c r="E24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G23" i="3"/>
  <c r="E23" i="3" l="1"/>
</calcChain>
</file>

<file path=xl/sharedStrings.xml><?xml version="1.0" encoding="utf-8"?>
<sst xmlns="http://schemas.openxmlformats.org/spreadsheetml/2006/main" count="52" uniqueCount="52">
  <si>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</si>
  <si>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</si>
  <si>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</si>
  <si>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</si>
  <si>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</si>
  <si>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>РАСХОДЫ ВСЕГО</t>
  </si>
  <si>
    <t>99 0 00 00000</t>
  </si>
  <si>
    <t>02 0 00 00000</t>
  </si>
  <si>
    <t>03 0 00 00000</t>
  </si>
  <si>
    <t>04 0 00 00000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</si>
  <si>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</si>
  <si>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</si>
  <si>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</si>
  <si>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</si>
  <si>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</si>
  <si>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</si>
  <si>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</si>
  <si>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</si>
  <si>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</si>
  <si>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</si>
  <si>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</si>
  <si>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</si>
  <si>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</si>
  <si>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</si>
  <si>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Муниципальная программа "Жилище"</t>
  </si>
  <si>
    <t>05 0 00 00000</t>
  </si>
  <si>
    <t>95 - Руководство и управление в сфере установленных функций органов местного самоуправления</t>
  </si>
  <si>
    <t>99 - Непрограммные расходы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</si>
  <si>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</si>
  <si>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</si>
  <si>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</si>
  <si>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</si>
  <si>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</si>
  <si>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95 0 00 00000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</si>
  <si>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</si>
  <si>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</si>
  <si>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</si>
  <si>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</si>
  <si>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</si>
  <si>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</si>
  <si>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</si>
  <si>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</si>
  <si>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</si>
  <si>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</si>
  <si>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</si>
  <si>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</si>
  <si>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</si>
  <si>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2022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</si>
  <si>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2021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</si>
  <si>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Рузского городского округа Московской области по расходам в разрезе муниципальных программ в сравнении с запланированными значениями на 2022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01.10.2022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</si>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</sst>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0" fillId="0" borderId="0" xfId="0" applyFill="1"/>
    <xf numFmtId="165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165" fontId="9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="130" zoomScaleNormal="130" workbookViewId="0">
      <selection activeCell="E31" sqref="E31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7.25" customHeight="1" x14ac:dyDescent="0.25">
      <c r="A1" s="8" t="s">
        <v>49</v>
      </c>
      <c r="B1" s="8"/>
      <c r="C1" s="8"/>
      <c r="D1" s="8"/>
      <c r="E1" s="8"/>
      <c r="F1" s="8"/>
      <c r="G1" s="8"/>
    </row>
    <row r="3" spans="1:7" ht="60" x14ac:dyDescent="0.25">
      <c r="A3" s="1" t="s">
        <v>0</v>
      </c>
      <c r="B3" s="1" t="s">
        <v>1</v>
      </c>
      <c r="C3" s="1" t="s">
        <v>47</v>
      </c>
      <c r="D3" s="1" t="s">
        <v>51</v>
      </c>
      <c r="E3" s="1" t="s">
        <v>2</v>
      </c>
      <c r="F3" s="1" t="s">
        <v>50</v>
      </c>
      <c r="G3" s="1" t="s">
        <v>48</v>
      </c>
    </row>
    <row r="4" spans="1:7" x14ac:dyDescent="0.25">
      <c r="A4" s="3" t="s">
        <v>3</v>
      </c>
      <c r="B4" s="5" t="s">
        <v>28</v>
      </c>
      <c r="C4" s="7">
        <v>1680000</v>
      </c>
      <c r="D4" s="7">
        <v>809629.03</v>
      </c>
      <c r="E4" s="4">
        <f t="shared" ref="E4:E26" si="0">D4/C4*100</f>
        <v>48.19220416666667</v>
      </c>
      <c r="F4" s="9">
        <v>1680451.61</v>
      </c>
      <c r="G4" s="4">
        <f>((D4/F4)*100)</f>
        <v>48.179252837872546</v>
      </c>
    </row>
    <row r="5" spans="1:7" x14ac:dyDescent="0.25">
      <c r="A5" s="3" t="s">
        <v>7</v>
      </c>
      <c r="B5" s="5" t="s">
        <v>29</v>
      </c>
      <c r="C5" s="7">
        <v>367735225.26999998</v>
      </c>
      <c r="D5" s="7">
        <v>256159601.30000001</v>
      </c>
      <c r="E5" s="4">
        <f>D5/C5*100</f>
        <v>69.658706508717387</v>
      </c>
      <c r="F5" s="9">
        <v>242785571.68000001</v>
      </c>
      <c r="G5" s="4">
        <f t="shared" ref="G5:G26" si="1">((D5/F5)*100)</f>
        <v>105.50857677721781</v>
      </c>
    </row>
    <row r="6" spans="1:7" x14ac:dyDescent="0.25">
      <c r="A6" s="3" t="s">
        <v>8</v>
      </c>
      <c r="B6" s="5" t="s">
        <v>30</v>
      </c>
      <c r="C6" s="7">
        <v>2182867593.9299998</v>
      </c>
      <c r="D6" s="7">
        <v>1321788761.26</v>
      </c>
      <c r="E6" s="4">
        <f t="shared" si="0"/>
        <v>60.552860143031985</v>
      </c>
      <c r="F6" s="9">
        <v>1029049838.87</v>
      </c>
      <c r="G6" s="4">
        <f t="shared" si="1"/>
        <v>128.44749703391011</v>
      </c>
    </row>
    <row r="7" spans="1:7" x14ac:dyDescent="0.25">
      <c r="A7" s="3" t="s">
        <v>9</v>
      </c>
      <c r="B7" s="5" t="s">
        <v>31</v>
      </c>
      <c r="C7" s="7">
        <v>66468695</v>
      </c>
      <c r="D7" s="7">
        <v>43282003.670000002</v>
      </c>
      <c r="E7" s="4">
        <f t="shared" si="0"/>
        <v>65.116373459716641</v>
      </c>
      <c r="F7" s="9">
        <v>54504923.560000002</v>
      </c>
      <c r="G7" s="4">
        <f>((D7/F7)*100)</f>
        <v>79.409346611328417</v>
      </c>
    </row>
    <row r="8" spans="1:7" x14ac:dyDescent="0.25">
      <c r="A8" s="3" t="s">
        <v>25</v>
      </c>
      <c r="B8" s="5" t="s">
        <v>32</v>
      </c>
      <c r="C8" s="7">
        <v>109331098.01000001</v>
      </c>
      <c r="D8" s="7">
        <v>76268720.340000004</v>
      </c>
      <c r="E8" s="4">
        <f t="shared" si="0"/>
        <v>69.759402153835552</v>
      </c>
      <c r="F8" s="9">
        <v>69410062.870000005</v>
      </c>
      <c r="G8" s="4">
        <f t="shared" si="1"/>
        <v>109.88135896497569</v>
      </c>
    </row>
    <row r="9" spans="1:7" x14ac:dyDescent="0.25">
      <c r="A9" s="3" t="s">
        <v>10</v>
      </c>
      <c r="B9" s="5" t="s">
        <v>34</v>
      </c>
      <c r="C9" s="7">
        <v>46755172.57</v>
      </c>
      <c r="D9" s="7">
        <v>15171815.92</v>
      </c>
      <c r="E9" s="4">
        <f t="shared" si="0"/>
        <v>32.44949186592212</v>
      </c>
      <c r="F9" s="9">
        <v>8261078.2599999998</v>
      </c>
      <c r="G9" s="4">
        <f t="shared" si="1"/>
        <v>183.65418462940454</v>
      </c>
    </row>
    <row r="10" spans="1:7" x14ac:dyDescent="0.25">
      <c r="A10" s="3" t="s">
        <v>11</v>
      </c>
      <c r="B10" s="5" t="s">
        <v>35</v>
      </c>
      <c r="C10" s="7">
        <v>23820461.43</v>
      </c>
      <c r="D10" s="7">
        <v>15974670.91</v>
      </c>
      <c r="E10" s="4">
        <f t="shared" si="0"/>
        <v>67.062810504086869</v>
      </c>
      <c r="F10" s="9">
        <v>11028538.699999999</v>
      </c>
      <c r="G10" s="4">
        <f t="shared" si="1"/>
        <v>144.84848214750338</v>
      </c>
    </row>
    <row r="11" spans="1:7" ht="22.5" x14ac:dyDescent="0.25">
      <c r="A11" s="3" t="s">
        <v>12</v>
      </c>
      <c r="B11" s="5" t="s">
        <v>36</v>
      </c>
      <c r="C11" s="7">
        <v>91963835.370000005</v>
      </c>
      <c r="D11" s="7">
        <v>49002545.829999998</v>
      </c>
      <c r="E11" s="4">
        <f t="shared" si="0"/>
        <v>53.284582611030785</v>
      </c>
      <c r="F11" s="9">
        <v>22823063.940000001</v>
      </c>
      <c r="G11" s="4">
        <f t="shared" si="1"/>
        <v>214.70625486053819</v>
      </c>
    </row>
    <row r="12" spans="1:7" x14ac:dyDescent="0.25">
      <c r="A12" s="3" t="s">
        <v>13</v>
      </c>
      <c r="B12" s="5" t="s">
        <v>24</v>
      </c>
      <c r="C12" s="7">
        <v>83274551.799999997</v>
      </c>
      <c r="D12" s="7">
        <v>76345723.989999995</v>
      </c>
      <c r="E12" s="4">
        <f t="shared" si="0"/>
        <v>91.679537553512233</v>
      </c>
      <c r="F12" s="9">
        <v>32395819.359999999</v>
      </c>
      <c r="G12" s="4">
        <f t="shared" si="1"/>
        <v>235.66535898229554</v>
      </c>
    </row>
    <row r="13" spans="1:7" ht="22.5" x14ac:dyDescent="0.25">
      <c r="A13" s="3" t="s">
        <v>14</v>
      </c>
      <c r="B13" s="5" t="s">
        <v>37</v>
      </c>
      <c r="C13" s="7">
        <v>250362245.12</v>
      </c>
      <c r="D13" s="7">
        <v>78152577.890000001</v>
      </c>
      <c r="E13" s="4">
        <f t="shared" si="0"/>
        <v>31.215800071029498</v>
      </c>
      <c r="F13" s="9">
        <v>60824565.219999999</v>
      </c>
      <c r="G13" s="4">
        <f t="shared" si="1"/>
        <v>128.48851053406676</v>
      </c>
    </row>
    <row r="14" spans="1:7" x14ac:dyDescent="0.25">
      <c r="A14" s="3" t="s">
        <v>15</v>
      </c>
      <c r="B14" s="5" t="s">
        <v>38</v>
      </c>
      <c r="C14" s="7">
        <v>12925315.82</v>
      </c>
      <c r="D14" s="7">
        <v>7770256.4299999997</v>
      </c>
      <c r="E14" s="4">
        <f t="shared" si="0"/>
        <v>60.116569205811473</v>
      </c>
      <c r="F14" s="9">
        <v>8618079.2200000007</v>
      </c>
      <c r="G14" s="4">
        <f t="shared" si="1"/>
        <v>90.162276670276412</v>
      </c>
    </row>
    <row r="15" spans="1:7" ht="22.5" x14ac:dyDescent="0.25">
      <c r="A15" s="3" t="s">
        <v>16</v>
      </c>
      <c r="B15" s="5" t="s">
        <v>39</v>
      </c>
      <c r="C15" s="7">
        <v>425649996.64999998</v>
      </c>
      <c r="D15" s="7">
        <v>281093290.51999998</v>
      </c>
      <c r="E15" s="4">
        <f t="shared" si="0"/>
        <v>66.03859808112135</v>
      </c>
      <c r="F15" s="9">
        <v>278188146.07999998</v>
      </c>
      <c r="G15" s="4">
        <f t="shared" si="1"/>
        <v>101.04430921336403</v>
      </c>
    </row>
    <row r="16" spans="1:7" ht="33.75" x14ac:dyDescent="0.25">
      <c r="A16" s="3" t="s">
        <v>17</v>
      </c>
      <c r="B16" s="5" t="s">
        <v>40</v>
      </c>
      <c r="C16" s="7">
        <v>62772718.020000003</v>
      </c>
      <c r="D16" s="7">
        <v>24180054.52</v>
      </c>
      <c r="E16" s="4">
        <f t="shared" si="0"/>
        <v>38.520005637315236</v>
      </c>
      <c r="F16" s="9">
        <v>20721629.829999998</v>
      </c>
      <c r="G16" s="4">
        <f t="shared" si="1"/>
        <v>116.68992602595875</v>
      </c>
    </row>
    <row r="17" spans="1:7" ht="22.5" x14ac:dyDescent="0.25">
      <c r="A17" s="3" t="s">
        <v>18</v>
      </c>
      <c r="B17" s="5" t="s">
        <v>41</v>
      </c>
      <c r="C17" s="7">
        <v>380642637.22000003</v>
      </c>
      <c r="D17" s="7">
        <v>287057400.72000003</v>
      </c>
      <c r="E17" s="4">
        <f t="shared" si="0"/>
        <v>75.41388500681532</v>
      </c>
      <c r="F17" s="9">
        <v>152776939.66999999</v>
      </c>
      <c r="G17" s="4">
        <f t="shared" si="1"/>
        <v>187.89314757845486</v>
      </c>
    </row>
    <row r="18" spans="1:7" x14ac:dyDescent="0.25">
      <c r="A18" s="3" t="s">
        <v>19</v>
      </c>
      <c r="B18" s="5" t="s">
        <v>42</v>
      </c>
      <c r="C18" s="7">
        <v>118907168.22</v>
      </c>
      <c r="D18" s="7">
        <v>62153142.32</v>
      </c>
      <c r="E18" s="4">
        <f t="shared" si="0"/>
        <v>52.270307375418547</v>
      </c>
      <c r="F18" s="9">
        <v>53683984.509999998</v>
      </c>
      <c r="G18" s="4">
        <f t="shared" si="1"/>
        <v>115.77594861354304</v>
      </c>
    </row>
    <row r="19" spans="1:7" x14ac:dyDescent="0.25">
      <c r="A19" s="3" t="s">
        <v>20</v>
      </c>
      <c r="B19" s="5" t="s">
        <v>43</v>
      </c>
      <c r="C19" s="7">
        <v>2691380.3</v>
      </c>
      <c r="D19" s="7">
        <v>990444.99</v>
      </c>
      <c r="E19" s="4">
        <f t="shared" si="0"/>
        <v>36.800633117512234</v>
      </c>
      <c r="F19" s="9">
        <v>1111661.52</v>
      </c>
      <c r="G19" s="4">
        <f t="shared" si="1"/>
        <v>89.095913835355205</v>
      </c>
    </row>
    <row r="20" spans="1:7" ht="22.5" x14ac:dyDescent="0.25">
      <c r="A20" s="3" t="s">
        <v>21</v>
      </c>
      <c r="B20" s="5" t="s">
        <v>44</v>
      </c>
      <c r="C20" s="7">
        <v>564181933.67999995</v>
      </c>
      <c r="D20" s="7">
        <v>224267066.63</v>
      </c>
      <c r="E20" s="4">
        <f t="shared" si="0"/>
        <v>39.750841571116794</v>
      </c>
      <c r="F20" s="9">
        <v>203274082.81</v>
      </c>
      <c r="G20" s="4">
        <f t="shared" si="1"/>
        <v>110.32742764340601</v>
      </c>
    </row>
    <row r="21" spans="1:7" x14ac:dyDescent="0.25">
      <c r="A21" s="3" t="s">
        <v>22</v>
      </c>
      <c r="B21" s="5" t="s">
        <v>45</v>
      </c>
      <c r="C21" s="7">
        <v>969678123.12</v>
      </c>
      <c r="D21" s="7">
        <v>348136063.49000001</v>
      </c>
      <c r="E21" s="4">
        <f t="shared" si="0"/>
        <v>35.902229326351147</v>
      </c>
      <c r="F21" s="9">
        <v>97163062.230000004</v>
      </c>
      <c r="G21" s="4">
        <f t="shared" si="1"/>
        <v>358.30083521442344</v>
      </c>
    </row>
    <row r="22" spans="1:7" ht="22.5" x14ac:dyDescent="0.25">
      <c r="A22" s="3" t="s">
        <v>23</v>
      </c>
      <c r="B22" s="5" t="s">
        <v>46</v>
      </c>
      <c r="C22" s="7">
        <v>218701108.03</v>
      </c>
      <c r="D22" s="7">
        <v>13646138</v>
      </c>
      <c r="E22" s="4">
        <f t="shared" si="0"/>
        <v>6.2396291097565504</v>
      </c>
      <c r="F22" s="9">
        <v>21678938.550000001</v>
      </c>
      <c r="G22" s="4">
        <f t="shared" si="1"/>
        <v>62.9465228130369</v>
      </c>
    </row>
    <row r="23" spans="1:7" x14ac:dyDescent="0.25">
      <c r="A23" s="3"/>
      <c r="B23" s="2" t="s">
        <v>4</v>
      </c>
      <c r="C23" s="7">
        <f>SUM(C4:C22)</f>
        <v>5980409259.5599995</v>
      </c>
      <c r="D23" s="7">
        <f>SUM(D4:D22)</f>
        <v>3182249907.7600002</v>
      </c>
      <c r="E23" s="4">
        <f t="shared" si="0"/>
        <v>53.211239726997036</v>
      </c>
      <c r="F23" s="7">
        <f>SUM(F4:F22)</f>
        <v>2369980438.4900002</v>
      </c>
      <c r="G23" s="4">
        <f t="shared" si="1"/>
        <v>134.27325627158029</v>
      </c>
    </row>
    <row r="24" spans="1:7" ht="22.5" x14ac:dyDescent="0.25">
      <c r="A24" s="3" t="s">
        <v>33</v>
      </c>
      <c r="B24" s="5" t="s">
        <v>26</v>
      </c>
      <c r="C24" s="7">
        <v>11120969.380000001</v>
      </c>
      <c r="D24" s="7">
        <v>8081736.5199999996</v>
      </c>
      <c r="E24" s="4">
        <f t="shared" si="0"/>
        <v>72.671151622215859</v>
      </c>
      <c r="F24" s="10">
        <v>7131985.2699999996</v>
      </c>
      <c r="G24" s="4">
        <f t="shared" si="1"/>
        <v>113.31678647732259</v>
      </c>
    </row>
    <row r="25" spans="1:7" x14ac:dyDescent="0.25">
      <c r="A25" s="3" t="s">
        <v>6</v>
      </c>
      <c r="B25" s="5" t="s">
        <v>27</v>
      </c>
      <c r="C25" s="7">
        <v>66265894.759999998</v>
      </c>
      <c r="D25" s="7">
        <v>32510177.969999999</v>
      </c>
      <c r="E25" s="4">
        <f t="shared" si="0"/>
        <v>49.060196180470314</v>
      </c>
      <c r="F25" s="10">
        <v>9356645.2699999996</v>
      </c>
      <c r="G25" s="4">
        <f t="shared" si="1"/>
        <v>347.45549320157136</v>
      </c>
    </row>
    <row r="26" spans="1:7" x14ac:dyDescent="0.25">
      <c r="A26" s="3"/>
      <c r="B26" s="2" t="s">
        <v>5</v>
      </c>
      <c r="C26" s="11">
        <f>SUM(C23+C24+C25)</f>
        <v>6057796123.6999998</v>
      </c>
      <c r="D26" s="11">
        <f>SUM(D23+D24+D25)</f>
        <v>3222841822.25</v>
      </c>
      <c r="E26" s="4">
        <f t="shared" si="0"/>
        <v>53.201556414901965</v>
      </c>
      <c r="F26" s="12">
        <f>SUM(F23+F24+F25)</f>
        <v>2386469069.0300002</v>
      </c>
      <c r="G26" s="4">
        <f t="shared" si="1"/>
        <v>135.04645268920038</v>
      </c>
    </row>
    <row r="27" spans="1:7" x14ac:dyDescent="0.25">
      <c r="F27" s="6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2020-03-18T11:21:12Z</cp:lastPrinted>
  <dcterms:created xsi:type="dcterms:W3CDTF">2017-12-11T14:03:53Z</dcterms:created>
  <dcterms:modified xsi:type="dcterms:W3CDTF">2022-10-19T09:04:31Z</dcterms:modified>
</cp:coreProperties>
</file>