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0920" tabRatio="897" activeTab="4"/>
  </bookViews>
  <sheets>
    <sheet name="доходы" sheetId="1" r:id="rId1"/>
    <sheet name="вед" sheetId="2" r:id="rId2"/>
    <sheet name="ДЦП " sheetId="3" r:id="rId3"/>
    <sheet name="источн" sheetId="4" r:id="rId4"/>
    <sheet name="функц" sheetId="5" r:id="rId5"/>
    <sheet name="ИМБТ" sheetId="6" r:id="rId6"/>
  </sheets>
  <definedNames>
    <definedName name="_xlnm.Print_Titles" localSheetId="1">'вед'!$10:$11</definedName>
    <definedName name="_xlnm.Print_Titles" localSheetId="2">'ДЦП '!$15:$15</definedName>
    <definedName name="_xlnm.Print_Titles" localSheetId="3">'источн'!$12:$12</definedName>
    <definedName name="_xlnm.Print_Area" localSheetId="1">'вед'!$A$1:$G$205</definedName>
    <definedName name="_xlnm.Print_Area" localSheetId="2">'ДЦП '!$A$1:$F$142</definedName>
    <definedName name="_xlnm.Print_Area" localSheetId="3">'источн'!$A$1:$J$63</definedName>
  </definedNames>
  <calcPr fullCalcOnLoad="1"/>
</workbook>
</file>

<file path=xl/sharedStrings.xml><?xml version="1.0" encoding="utf-8"?>
<sst xmlns="http://schemas.openxmlformats.org/spreadsheetml/2006/main" count="2274" uniqueCount="449">
  <si>
    <t>Иные межбюджетные трансферты</t>
  </si>
  <si>
    <t>Оценка невдвижимости,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</si>
  <si>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управлении госудрственной и муниципальной собственностью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</si>
  <si>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осуществление полномочий в сфере контроля за исполнением местного бюджета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</si>
  <si>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по исполнению социальной программы обеспечения жильем молодых семей</t>
  </si>
  <si>
    <t xml:space="preserve">Наименования </t>
  </si>
  <si>
    <t>Сумма,                      (тыс. рублей)</t>
  </si>
  <si>
    <t>Приложение №5</t>
  </si>
  <si>
    <t>*публичные нормативные обязательства</t>
  </si>
  <si>
    <t>Доплаты к пенсиям государственных служащих  субъектов Российской Федерации и муниципальных служащих</t>
  </si>
  <si>
    <t>Социальные выплаты</t>
  </si>
  <si>
    <t>000</t>
  </si>
  <si>
    <t xml:space="preserve">     Получение кредитов от кредитных организаций бюджетами поселений в валюте Российской Федерации</t>
  </si>
  <si>
    <t xml:space="preserve">     Погашение бюджетами поселений кредитов от кредитных организаций в валюте Российской Федерации</t>
  </si>
  <si>
    <t>Наименование</t>
  </si>
  <si>
    <t>Приложение №2</t>
  </si>
  <si>
    <t>(тыс. рублей)</t>
  </si>
  <si>
    <t>Гл</t>
  </si>
  <si>
    <t>Рз</t>
  </si>
  <si>
    <t>ПР</t>
  </si>
  <si>
    <t>ЦСР</t>
  </si>
  <si>
    <t>ВР</t>
  </si>
  <si>
    <t>вид источников финансирования дефицитов бюджета</t>
  </si>
  <si>
    <t xml:space="preserve">Сумма, тыс. рублей 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</si>
  <si>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</si>
  <si>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</si>
  <si>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</si>
  <si>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</si>
  <si>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</si>
  <si>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</si>
  <si>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</si>
  <si>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</si>
  <si>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</si>
  <si>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</si>
  <si>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</si>
  <si>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</si>
  <si>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t>710</t>
  </si>
  <si>
    <t>800</t>
  </si>
  <si>
    <t>810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</si>
  <si>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</si>
  <si>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</si>
  <si>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</si>
  <si>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</si>
  <si>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</si>
  <si>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</si>
  <si>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05</t>
  </si>
  <si>
    <t xml:space="preserve">     Погашение кредитов, предоставленных кредитными организациями в валюте Российской Федерации </t>
  </si>
  <si>
    <t>03</t>
  </si>
  <si>
    <t>Бюджетные кредиты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</si>
  <si>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</si>
  <si>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</si>
  <si>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 xml:space="preserve">     Погашение кредитов, предоставленных другими бюджетами бюджетной системы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</si>
  <si>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</si>
  <si>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</si>
  <si>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</si>
  <si>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</si>
  <si>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</si>
  <si>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</si>
  <si>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</si>
  <si>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</si>
  <si>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</si>
  <si>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04</t>
  </si>
  <si>
    <t>ИТОГО</t>
  </si>
  <si>
    <t>Исполнение государственных и муниципальных гарантий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</si>
  <si>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</si>
  <si>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</si>
  <si>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</si>
  <si>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</si>
  <si>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500</t>
  </si>
  <si>
    <t>Предоставление бюджетных кредитов из местных бюджетов</t>
  </si>
  <si>
    <t>540</t>
  </si>
  <si>
    <t>Предоставление бюджетных кредитов юридическим лицам из местных бюджетов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</si>
  <si>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</si>
  <si>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</si>
  <si>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№ п/п</t>
  </si>
  <si>
    <t xml:space="preserve">Межбюджетные трансферты </t>
  </si>
  <si>
    <t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</si>
  <si>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НАЦИОНАЛЬНАЯ ОБОРОНА</t>
  </si>
  <si>
    <t>Мобилизационная и вневойсковая подготовка</t>
  </si>
  <si>
    <t>Периодическая печать и издательство</t>
  </si>
  <si>
    <t>Другие вопросы в области национальной безопасности правоохранительной деятельности</t>
  </si>
  <si>
    <t>Функционирование высшего должностного лица субъекта РФ и муниципального образования</t>
  </si>
  <si>
    <t>НАЦИОНАЛЬНАЯ БЕЗОПАСНОСТЬ И ПРАВООХРАНИТЕЛЬНАЯ ДЕЯТЕЛЬНОСТЬ</t>
  </si>
  <si>
    <t>Прочие расходы</t>
  </si>
  <si>
    <t>013</t>
  </si>
  <si>
    <t>10</t>
  </si>
  <si>
    <t>14</t>
  </si>
  <si>
    <t>НАЦИОНАЛЬНАЯ ЭКОНОМИКА</t>
  </si>
  <si>
    <t>ЖИЛИЩНО-КОММУНАЛЬНОЕ ХОЗЯЙСТВО</t>
  </si>
  <si>
    <t>Благоустройство</t>
  </si>
  <si>
    <t>Озеленение</t>
  </si>
  <si>
    <t>ОБРАЗОВАНИЕ</t>
  </si>
  <si>
    <t>07</t>
  </si>
  <si>
    <t>Молодежная политика и оздоровление детей</t>
  </si>
  <si>
    <t>08</t>
  </si>
  <si>
    <t xml:space="preserve">Культура </t>
  </si>
  <si>
    <t>Другие общегосударственные вопросы</t>
  </si>
  <si>
    <t>Резервные фонды</t>
  </si>
  <si>
    <t>12</t>
  </si>
  <si>
    <t>Резервные фонды местных администраций</t>
  </si>
  <si>
    <t>11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</si>
  <si>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</si>
  <si>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</si>
  <si>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</si>
  <si>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</t>
  </si>
  <si>
    <t>ОБЩЕГОСУДАРСТВЕННЫЕ ВОПРОСЫ</t>
  </si>
  <si>
    <t>Приложение №6</t>
  </si>
  <si>
    <t>9000000</t>
  </si>
  <si>
    <t>9060000</t>
  </si>
  <si>
    <t>9061187</t>
  </si>
  <si>
    <t>Обеспечение деятельности централизованной бухгалтерии за счет средств местного бюджета</t>
  </si>
  <si>
    <t>Другие функции, связанные с общегосударственным управлением</t>
  </si>
  <si>
    <t>Приложение №1</t>
  </si>
  <si>
    <t>к решению Совета депутатов</t>
  </si>
  <si>
    <t>Сумма</t>
  </si>
  <si>
    <t>СОЦИАЛЬНАЯ ПОЛИТИКА</t>
  </si>
  <si>
    <t>Пенсионное обеспечение</t>
  </si>
  <si>
    <t xml:space="preserve">     Увеличение прочих остатков денежных средств бюджета поселения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</si>
  <si>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</si>
  <si>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</si>
  <si>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</si>
  <si>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2)</t>
    </r>
  </si>
  <si>
    <r>
      <t xml:space="preserve">     Уменьшение прочих остатков денежных средств бюджета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</si>
  <si>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</si>
  <si>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</si>
  <si>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</si>
  <si>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</si>
  <si>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РФ, высших исполнительных органов гос.власти субъектов РФ, местных администраций</t>
  </si>
  <si>
    <t>Выполнение других обязательств государства</t>
  </si>
  <si>
    <t>Связь и информатика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</si>
  <si>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</si>
  <si>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</si>
  <si>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</si>
  <si>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</si>
  <si>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Выполнение функций органами местного самоуправления за счет средств местного бюджета</t>
  </si>
  <si>
    <t>599</t>
  </si>
  <si>
    <t>ОБСЛУЖИВАНИЕ ГОСУДАРСТВЕННОГО И МУНИЦИПАЛЬНОГО ДОЛГА</t>
  </si>
  <si>
    <t>13</t>
  </si>
  <si>
    <t>Обслуживание внутреннего государственного и муниципального долга</t>
  </si>
  <si>
    <t>870</t>
  </si>
  <si>
    <t xml:space="preserve">КУЛЬТУРА, КИНЕМАТОГРАФИЯ </t>
  </si>
  <si>
    <t>СРЕДСТВА МАССОВОЙ ИНФОРМАЦИИ</t>
  </si>
  <si>
    <t xml:space="preserve">Другие вопросы в области культуры, кинематографии </t>
  </si>
  <si>
    <t xml:space="preserve">ФИЗИЧЕСКАЯ КУЛЬТУРА И СПОРТ 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</si>
  <si>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</si>
  <si>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</si>
  <si>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</si>
  <si>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1.</t>
  </si>
  <si>
    <t>сельского поселения Старорузское</t>
  </si>
  <si>
    <t>АДМИНИСТРАЦИЯ СЕЛЬСКОГО ПОСЕЛЕНИЯ СТАРОРУЗСКОЕ</t>
  </si>
  <si>
    <t>СОВЕТ ДЕПУТАТОВ СЕЛЬСКОГО ПОСЕЛЕНИЯ СТАРОРУЗСКОЕ</t>
  </si>
  <si>
    <t>к решению Совета депутатов сельского поселения Старорузское</t>
  </si>
  <si>
    <t>Дефицит бюджета сельского поселения Старорузское</t>
  </si>
  <si>
    <t>121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</si>
  <si>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</si>
  <si>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нужд</t>
  </si>
  <si>
    <t>244</t>
  </si>
  <si>
    <t>242</t>
  </si>
  <si>
    <t>Уплата прочих налогов, сборов и иных платежей</t>
  </si>
  <si>
    <t>852</t>
  </si>
  <si>
    <t>Уплата налога на имущество и земельного налога</t>
  </si>
  <si>
    <t>851</t>
  </si>
  <si>
    <t>Резервные средства</t>
  </si>
  <si>
    <t>Субсидии бюджетным учреждениям на иные цели</t>
  </si>
  <si>
    <t>612</t>
  </si>
  <si>
    <t xml:space="preserve"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  
</t>
  </si>
  <si>
    <t>Межбюджетные трансферты</t>
  </si>
  <si>
    <t>611</t>
  </si>
  <si>
    <t>Резервный фонд непредвиденных расходов местных администраций</t>
  </si>
  <si>
    <t>Непрограмные расходы бюджета сельского поселения Старорузское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</si>
  <si>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</si>
  <si>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Непрограммные расходы бюджета сельского поселения Старорузское</t>
  </si>
  <si>
    <t>Непрограммные расходы бюджета сельского поселения Старорузское в социальной сфере</t>
  </si>
  <si>
    <t xml:space="preserve">Уличное освещение </t>
  </si>
  <si>
    <t>Приложение №12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</si>
  <si>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по организации размещения заказов на поставки товаров, работ, услуг для муниципальных нужд</t>
  </si>
  <si>
    <t xml:space="preserve"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 </t>
  </si>
  <si>
    <t>Иные выплаты персоналу государственных (муниципальных) органов, за исключением фонда оплаты труда</t>
  </si>
  <si>
    <t>122</t>
  </si>
  <si>
    <t>70 0 00 00000</t>
  </si>
  <si>
    <t>70 0 00 11100</t>
  </si>
  <si>
    <t>70 0 00 11970</t>
  </si>
  <si>
    <t>90 0 00 00000</t>
  </si>
  <si>
    <t>90 9 00 00000</t>
  </si>
  <si>
    <t>90 9 00 11860</t>
  </si>
  <si>
    <t>99 0 00 00000</t>
  </si>
  <si>
    <t>99 1 00 00000</t>
  </si>
  <si>
    <t>99 1 00 23000</t>
  </si>
  <si>
    <t>99 2 00 00000</t>
  </si>
  <si>
    <t>99 2 00 25100</t>
  </si>
  <si>
    <t>99 9 00 00000</t>
  </si>
  <si>
    <t>99 9 00 29000</t>
  </si>
  <si>
    <t>01 0 00 00000</t>
  </si>
  <si>
    <t>Мероприятия в области развития информационно-коммуникационных технологий</t>
  </si>
  <si>
    <t>Центральный аппарат за счет средств местного бюджета</t>
  </si>
  <si>
    <t>Мероприятия в области пожарной безопасности</t>
  </si>
  <si>
    <t>Мероприятие "Резервный фонд для организации ликвидации пожаров и происшествий на водных объектах, эпидемиологической обстановки"</t>
  </si>
  <si>
    <t xml:space="preserve">14 </t>
  </si>
  <si>
    <t>Мероприятие "Организация противопожарных полос"</t>
  </si>
  <si>
    <t>Мероприятие: Развитие, модернизация компьютерных систем, коммутационного оборудования и оргтехники, замена расходных материалов</t>
  </si>
  <si>
    <t>Мероприятие "Построение, обновление и техническое обеспечение работы официального сайта сельского поселения Старорузское"</t>
  </si>
  <si>
    <t>Мероприятие "Обеспечение использования почтовых услуг и услуг  связи"</t>
  </si>
  <si>
    <t>Мероприятие "Содержание и ремонт уличного освещения"</t>
  </si>
  <si>
    <t>Организация обслуживания детских и спортивных площадок</t>
  </si>
  <si>
    <t>Благоустройство мест общего пользования</t>
  </si>
  <si>
    <t>Мероприятие "Создание системы выявления и продвижения инициативной и талантливой молодежи</t>
  </si>
  <si>
    <t>01 4 01 00000</t>
  </si>
  <si>
    <t>Мероприятия в области молодежной политики</t>
  </si>
  <si>
    <t>99 6 00 00000</t>
  </si>
  <si>
    <t>99 6 00 44970</t>
  </si>
  <si>
    <t>99 6 00 11700</t>
  </si>
  <si>
    <t xml:space="preserve"> 99 9 00 29010</t>
  </si>
  <si>
    <t>99 9 00 29010</t>
  </si>
  <si>
    <t>Информирование населения о деятельности органов местного самоуправления</t>
  </si>
  <si>
    <t>70 0 00 11200</t>
  </si>
  <si>
    <t>Обеспечение деятельности подведомственных учреждений за счет средств местного бюджета</t>
  </si>
  <si>
    <t>99 0 00 45970</t>
  </si>
  <si>
    <t>111</t>
  </si>
  <si>
    <t xml:space="preserve">99 0 00 45970 </t>
  </si>
  <si>
    <t>Фонд оплаты труда государственных (муниципальных)органов и взносы по обязательному социальному страхованию</t>
  </si>
  <si>
    <t>2</t>
  </si>
  <si>
    <t xml:space="preserve">                                                Приложение №8</t>
  </si>
  <si>
    <t xml:space="preserve">                                                                                            к решению Совета депутатов сельского поселения Старорузское</t>
  </si>
  <si>
    <t>Фонд оплаты труда государственных (муниципальных)органов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</si>
  <si>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</si>
  <si>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</si>
  <si>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</si>
  <si>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Уплата иных платежей</t>
  </si>
  <si>
    <t>853</t>
  </si>
  <si>
    <t xml:space="preserve"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  </t>
  </si>
  <si>
    <t>90 9 00 11850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</si>
  <si>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</si>
  <si>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</si>
  <si>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</si>
  <si>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Уплата  иных платежей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</si>
  <si>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</si>
  <si>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</si>
  <si>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02 0 00 00000</t>
  </si>
  <si>
    <t>Мероприятие "Внедрение энергосберегающих технологий для снижения потребления энергетических ресурсов"</t>
  </si>
  <si>
    <t>02 0 01 00000</t>
  </si>
  <si>
    <t>Установка узла учета, монтаж СИП, монтаж светильников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</si>
  <si>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</si>
  <si>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</si>
  <si>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321</t>
  </si>
  <si>
    <t xml:space="preserve">Фонд оплаты труда государственных (муниципальных)органов </t>
  </si>
  <si>
    <t>Ведомственная структура расходов бюджета сельского поселения Старорузское  на 2017год</t>
  </si>
  <si>
    <t>Мероприятие "Информационное оповещение населения"</t>
  </si>
  <si>
    <t>Мероприятие "Содержание противопожарных водоемов"</t>
  </si>
  <si>
    <t>01 0 01 00000</t>
  </si>
  <si>
    <t>Программа "Обеспечение первичных мер пожарной безопасности "</t>
  </si>
  <si>
    <t>01 0 01 00314</t>
  </si>
  <si>
    <t>01 0 03 00000</t>
  </si>
  <si>
    <t>01 0 02 00000</t>
  </si>
  <si>
    <t xml:space="preserve">01 0 02 00314 </t>
  </si>
  <si>
    <t>01 0 03 00314</t>
  </si>
  <si>
    <t>01 0 04 00000</t>
  </si>
  <si>
    <t>01 0 04 00314</t>
  </si>
  <si>
    <t>Программа "Информатизация "</t>
  </si>
  <si>
    <t>02 0 01 00410</t>
  </si>
  <si>
    <t>Программа "Безопасность"</t>
  </si>
  <si>
    <t>04 0 00 00000</t>
  </si>
  <si>
    <t>Мероприятие "Видеонаблюдение"</t>
  </si>
  <si>
    <t>04 0 01 00000</t>
  </si>
  <si>
    <t>Оборудование социальных объектов, оживленных улиц средствами видеообзора</t>
  </si>
  <si>
    <t>04 0 01 00315</t>
  </si>
  <si>
    <t>04 0 02 00000</t>
  </si>
  <si>
    <t>Мероприятие "Оказание поддержки гражданам и их объединениям, участвующим в охране общественного порядка"</t>
  </si>
  <si>
    <t>Поддержка ДНД</t>
  </si>
  <si>
    <t>04 0 2 00316</t>
  </si>
  <si>
    <t xml:space="preserve"> Мероприятие: "Приобретение и сопровождение лицензированного программного обеспечения и информационно-справочных баз данных""</t>
  </si>
  <si>
    <t>02 0 02 00000</t>
  </si>
  <si>
    <t>02 0 02 00410</t>
  </si>
  <si>
    <t>02 0 03 00000</t>
  </si>
  <si>
    <t>02 0 03 00410</t>
  </si>
  <si>
    <t>02 0 04 00000</t>
  </si>
  <si>
    <t>02 0 04 00410</t>
  </si>
  <si>
    <t>Программа благоустройство</t>
  </si>
  <si>
    <t>07 0 00 00000</t>
  </si>
  <si>
    <t>07 0 01 00000</t>
  </si>
  <si>
    <t>07 0 01 00360</t>
  </si>
  <si>
    <t>03 0 00 00000</t>
  </si>
  <si>
    <t>03 0 01 00000</t>
  </si>
  <si>
    <t>03 0 01 00320</t>
  </si>
  <si>
    <t>Мероприятие "Прочие мероприятия по благоустройству"</t>
  </si>
  <si>
    <t>03 0 02 00000</t>
  </si>
  <si>
    <t>03 0 02 00330</t>
  </si>
  <si>
    <t>03 0 02 00340</t>
  </si>
  <si>
    <t>03 0 02 00350</t>
  </si>
  <si>
    <t>Программа "Энергосбережение и повышение энергетической эффективности уличного освещения"</t>
  </si>
  <si>
    <t>Программа "Развитие культуры"</t>
  </si>
  <si>
    <t>Мероприятия по работе с детьми и молодежью</t>
  </si>
  <si>
    <t>05 0 00 00000</t>
  </si>
  <si>
    <t>05 0 03 00000</t>
  </si>
  <si>
    <t>05 0 03 00707</t>
  </si>
  <si>
    <t>05 0 01 00000</t>
  </si>
  <si>
    <t>05 0 01 41970</t>
  </si>
  <si>
    <t>Обеспечение деятельности клубных учреждений</t>
  </si>
  <si>
    <t>Мероприятие "Организация и проведение культурно-досуговых мероприятий"</t>
  </si>
  <si>
    <t>Мероприятие "Строительство и ремонт зданий и помещений учреждений культуры"</t>
  </si>
  <si>
    <t>05 0 02 00000</t>
  </si>
  <si>
    <t>05 0 02 41970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</si>
  <si>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</si>
  <si>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</si>
  <si>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Программа "Развитие физической культуры и массового спорта"</t>
  </si>
  <si>
    <t>06 0 00 00000</t>
  </si>
  <si>
    <t xml:space="preserve">Обеспечение деятельности спортивных учреждений </t>
  </si>
  <si>
    <t>Мероприятие "Развитие физической культуры и массового спорта, организация проведения физкультурно-оздоровительных и спортивных мероприятий"</t>
  </si>
  <si>
    <t>06 0 01 00000</t>
  </si>
  <si>
    <t>06 0 01 43970</t>
  </si>
  <si>
    <t>"О бюджете сельского поселения Старорузское на 2017 год и плановый период 2018-2019 годов"</t>
  </si>
  <si>
    <t>Распределение бюджетных ассигнований по разделам, подразделам, целевым статьям (муниципальным программам сельского поселения Старорузское и непрограммным направлениям деятельности) группам и подгруппам  видов расходов классификации расходов бюджета сельского поселения Старорузское на 2017 год</t>
  </si>
  <si>
    <t>Взносы по обязательному социальному страхованию на выплаты по оплате труда работников и иные  выплаты работникам казенных учреждений</t>
  </si>
  <si>
    <t>04 0 03 51180</t>
  </si>
  <si>
    <t xml:space="preserve"> Мероприятие "Осуществление первичного воинского учета на территориях, где отсутствуют военные комиссариаты"</t>
  </si>
  <si>
    <t>Программа "Информатизация"</t>
  </si>
  <si>
    <t xml:space="preserve"> Мероприятие: "Приобретение и сопровождение лицензированного программного обеспечения и информационных баз данных"</t>
  </si>
  <si>
    <t xml:space="preserve">02 0 03 00410 </t>
  </si>
  <si>
    <t>Программа "Благоустройство "</t>
  </si>
  <si>
    <t>Мероприятие "Прочие мероприятия по благоустройству "</t>
  </si>
  <si>
    <t xml:space="preserve">Фонд оплаты труда  казенных учреждений </t>
  </si>
  <si>
    <t xml:space="preserve">                                    "О бюджете сельского поселения Старорузское на 2017 год и плановый период 2018-2019 годов"</t>
  </si>
  <si>
    <t>ВСЕГО по программам</t>
  </si>
  <si>
    <t xml:space="preserve"> Мероприятие: "Приобретение и сопровождение лицензированного программного обеспечения и информационно-справочных баз данных"</t>
  </si>
  <si>
    <t xml:space="preserve">02 0 02 00410 </t>
  </si>
  <si>
    <t>Программа  "Безопасность"</t>
  </si>
  <si>
    <t>04 0 02 00316</t>
  </si>
  <si>
    <t>Программа «Развитие культуры »</t>
  </si>
  <si>
    <t xml:space="preserve">05 0 01 41970 </t>
  </si>
  <si>
    <t>Субсидии бюджетным учреждениям на финансовое обеспечение муниципального задания на оказание муниципальных услуг</t>
  </si>
  <si>
    <t>Закупка товаров, работ, услуг в целях капитального ремонта государственного (муниципального ) имущества</t>
  </si>
  <si>
    <t>Мероприятие "Организация и проведение  культурно-досуговых мероприятий "</t>
  </si>
  <si>
    <t>Программа "Развитие физической культуры и массового спорта "</t>
  </si>
  <si>
    <t>Обеспечение деятельности спортивных учреждений</t>
  </si>
  <si>
    <t>Мероприятие "Осуществление первичного воинского учета на территориях, где отсутствуют военные комиссариаты"</t>
  </si>
  <si>
    <t>Источники внутреннего финансирования дефицита бюджета сельского поселения Старорузское
 на 2017 год</t>
  </si>
  <si>
    <t>Расходы бюджета сельского поселения Старорузское на 2017 год по целевым статьям (муниципальным программам сельского поселения Старорузское и непрограммным направлениям деятельности) группам и подгруппам видов расходов классификации расходов бюджетов</t>
  </si>
  <si>
    <t>ВСЕГО</t>
  </si>
  <si>
    <t>Приложение №4</t>
  </si>
  <si>
    <r>
      <t>от 22 декабря 2016 года №</t>
    </r>
    <r>
      <rPr>
        <u val="single"/>
        <sz val="10"/>
        <rFont val="Times New Roman"/>
        <family val="1"/>
      </rPr>
      <t>47/245</t>
    </r>
  </si>
  <si>
    <t>от 22 декабря 2016 года № 47/245</t>
  </si>
  <si>
    <t>Приложение №3</t>
  </si>
  <si>
    <t>05 0 02 S4160</t>
  </si>
  <si>
    <t>Строительство дома культуры</t>
  </si>
  <si>
    <t>Строительство муниципальных культурно-досуговых объектов</t>
  </si>
  <si>
    <t>05 0 02 64160</t>
  </si>
  <si>
    <t>Общее образование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</si>
  <si>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финансирование дополнительных мероприятий по развитию жилищно-коммунального хозяйства и социально-культурной сферы</t>
  </si>
  <si>
    <t>90 9 00 11870</t>
  </si>
  <si>
    <t>Коммунальное хозяйство</t>
  </si>
  <si>
    <t>Непрограммные расходы бюджета сельского поселения Старорузское в сфере жилищно-коммунального хозяйства</t>
  </si>
  <si>
    <t>99 8 00 29050</t>
  </si>
  <si>
    <t>Расходы по газификации</t>
  </si>
  <si>
    <t>99 8 00 00000</t>
  </si>
  <si>
    <t>ВСЕГО ДОХОДОВ</t>
  </si>
  <si>
    <t>ИТОГО ДОХОДОВ С УЧЕТОМ БЕЗВОЗМЕЗДНЫХ ПОСТУПЛЕНИЙ</t>
  </si>
  <si>
    <t>000 2 02 04999 10 0000 151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</si>
  <si>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</si>
  <si>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</si>
  <si>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сельских поселений на госсударственную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</si>
  <si>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</si>
  <si>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субъектов Российской Федерации</t>
  </si>
  <si>
    <t>000 2 02 04000 00 0000 151</t>
  </si>
  <si>
    <t>Субвенции бюджетам поселений на 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</si>
  <si>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</si>
  <si>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субъектов Российской Федерации и муниципальных образований</t>
  </si>
  <si>
    <t>000 2 02 03000 00 0000 151</t>
  </si>
  <si>
    <t>Прочие субсидии бюджетам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</si>
  <si>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многоквартирным домам населенных пунктов</t>
  </si>
  <si>
    <t>Субсидии бюджетам бюджетной системы Российской Федерации</t>
  </si>
  <si>
    <t>БЕЗВОЗМЕЗДНЫЕ ПОСТУПЛЕНИЯ ОТ ДРУГИХ БЮДЖЕТОВ БЮДЖЕТНОЙ СИСТЕМЫ РФ</t>
  </si>
  <si>
    <t>000 2 02 00000 00 0000 000</t>
  </si>
  <si>
    <t>БЕЗВОЗМЕЗДНЫЕ ПОСТУПЛЕНИЯ</t>
  </si>
  <si>
    <t>000 2 00 00000 00 0000 000</t>
  </si>
  <si>
    <t>Доходы от реализации имущества, находящегося в  собственности сельских поселений(за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</si>
  <si>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</si>
  <si>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</si>
  <si>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</si>
  <si>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</si>
  <si>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</si>
  <si>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</si>
  <si>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</si>
  <si>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Доходы от сдачи в аренду имущества, находящегося в государственной и муниципальной собственности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</si>
  <si>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</si>
  <si>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</si>
  <si>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</si>
  <si>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Земельный налог (по обязательствам, возникшим до 1 января 2006года), мобилизуемый на территориях сельских поселений</t>
  </si>
  <si>
    <t>000 1 09 04053 10 0000 110</t>
  </si>
  <si>
    <t>Налоги на имущество</t>
  </si>
  <si>
    <t>000 1 09 04000 00 0000 000</t>
  </si>
  <si>
    <t>ЗАДОЛЖЕННОСТЬ И ПЕРЕРАСЕТЫ ПО ОТМЕНЕННЫМ НАЛОГАМ, СБОРАМ И ИНЫМ ОБЯЗАТЕЛЬНЫМ ПЛАТЕЖАМ</t>
  </si>
  <si>
    <t xml:space="preserve">000 1 09 00000 00 0000 000 </t>
  </si>
  <si>
    <t>Земельный налог</t>
  </si>
  <si>
    <t>000 1 06 06000 00 0000 110</t>
  </si>
  <si>
    <t>Налог на имущество физических лиц</t>
  </si>
  <si>
    <t>000 1 06 01030 10 0000 110</t>
  </si>
  <si>
    <t>НАЛОГИ НА ИМУЩЕСТВО</t>
  </si>
  <si>
    <t>000 1 06 00000 00 0000 000</t>
  </si>
  <si>
    <t>Единый сельскохозяйственный налог</t>
  </si>
  <si>
    <t>000 1 05 03000 01 0000 110</t>
  </si>
  <si>
    <t>НАЛОГИ НА СОВОКУПНЫЙ ДОХОД</t>
  </si>
  <si>
    <t>000 1 05 00000 00 0000 000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</si>
  <si>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</si>
  <si>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</si>
  <si>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</si>
  <si>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</si>
  <si>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 xml:space="preserve"> Д О Х О Д Ы</t>
  </si>
  <si>
    <t>000 1 00 00000 00 0000 000</t>
  </si>
  <si>
    <t>Наименование группы, подгруппы, статьи</t>
  </si>
  <si>
    <t>Код по бюджетной классификации</t>
  </si>
  <si>
    <t>тыс. руб.</t>
  </si>
  <si>
    <t>О бюджете сельского поселения Старорузское на 2016 год, плановый период 2017-2018г.г.</t>
  </si>
  <si>
    <t>Поступления доходов в бюджет сельского поселения Старорузское на 2017 год</t>
  </si>
  <si>
    <t>000 2 02 29999 10 0000 151</t>
  </si>
  <si>
    <t>000 2 02 20000 00 0000 151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</si>
  <si>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на финансирование дополнительных мероприятий по развитию жилищно-коммунального хозяйства и социально-культурной сферы</t>
  </si>
  <si>
    <t>000 2 02 20216 10 0000 151</t>
  </si>
  <si>
    <t>к решению Совета депутатов Рузского городского округа</t>
  </si>
  <si>
    <t>от "__"________ 2017 года № _________</t>
  </si>
  <si>
    <t>от "___"_______ 2017г. №_________</t>
  </si>
  <si>
    <t xml:space="preserve">к решению Совета депутатов Рузского городского округа </t>
  </si>
  <si>
    <t>Расходы по  ремонту дворовых территорий многоквартирных домов, проездов к дворовым территориям многоквартирных домов населенных пунктов</t>
  </si>
  <si>
    <t>03 0 02 60240</t>
  </si>
  <si>
    <t>Межбюджетные трансферты бюджету Рузского муниципального района из бюджета поселения на осуществление  части полномочий по решению вопросов местного значения на содержание управления "Старорузская территориальная администрация"</t>
  </si>
  <si>
    <t xml:space="preserve">                                                                                                             от "___"_________ 2017г. №________</t>
  </si>
  <si>
    <t>от "___" __________2017г. №_________</t>
  </si>
  <si>
    <t xml:space="preserve">01 </t>
  </si>
  <si>
    <t>Расходы по ремонту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</si>
  <si>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 бюджету Рузского муниципального района из бюджета поселения на осуществление  части полномочий по решению вопросов местного значения на строительство дома культуры</t>
  </si>
  <si>
    <t>Межбюджетные трансферты бюджету Рузского муниципального района из бюджета поселения на осуществление  части полномочий по решению вопросов местного значения на софинансирование строительства дома культуры</t>
  </si>
  <si>
    <t xml:space="preserve">                                                                                            к решению Совета депутатов Рузского городского округа</t>
  </si>
  <si>
    <t>от "___"________ 2017 года № ________</t>
  </si>
  <si>
    <t>90 1 00 11870</t>
  </si>
  <si>
    <t>Приложение №10</t>
  </si>
  <si>
    <t>"О бюджете сельского поселения Старорузское на 2017 год и плановый период 2018-2019  годов"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</si>
  <si>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сельского поселения Старорузское по решению вопросов местного значения сельского поселения Старорузское на 2017 год</t>
  </si>
  <si>
    <t>Наименования передаваемых межбюджетных трансфертов</t>
  </si>
  <si>
    <t xml:space="preserve">Сумма 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</si>
  <si>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</si>
  <si>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организацию в границах поселения газоснабжения населения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</si>
  <si>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участию в предупреждении и ликвидации последствий чрезвычайных ситуаций в границах поселений</t>
  </si>
  <si>
    <t>Иные 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по организации размещения заказов на поставки товаров, работ, услуг для муниципальных нужд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</si>
  <si>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осуществление полномочий в сфере контроля за исполнением местного бюджета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</si>
  <si>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исполнению целевой программы "Развитие сельского хозяйства"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</si>
  <si>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исполнению социальной программы обеспечения жильем молодых семей</t>
  </si>
  <si>
    <t xml:space="preserve">   от "___"_________ 2017г. №________</t>
  </si>
  <si>
    <t>Иные межбюджетные трансферты бюджету Рузского муниципального района из бюджета поселения на осуществление  части полномочий по решению вопросов местного значения на содержание управления "Старорузская территориальная администрация"</t>
  </si>
  <si>
    <t>Иные межбюджетные трансферты  в соответствии с пунктом 2.5 порядка предоставления  в 2017 году иных межбюджетных трансфертов  бюджету Рузского муниципального  района из бюджета поселения</t>
  </si>
  <si>
    <t>Межбюджетные трансферты бюджету Рузского муниципального района из бюджета поселения на  финансирование и компенсацию расходов, связанных с осуществлением отдельных функций по исполнению бюджета</t>
  </si>
  <si>
    <t>90 2 00 11870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</si>
</sst>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0"/>
    <numFmt numFmtId="180" formatCode="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0.000000000"/>
    <numFmt numFmtId="189" formatCode="0.00000000"/>
    <numFmt numFmtId="190" formatCode="0.0000000"/>
    <numFmt numFmtId="191" formatCode="0_ ;[Red]\-0\ "/>
    <numFmt numFmtId="192" formatCode="#,##0_р_."/>
    <numFmt numFmtId="193" formatCode="#,##0.0;\-#,##0.0;#,##0.0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.000"/>
    <numFmt numFmtId="203" formatCode="#,##0.0**"/>
    <numFmt numFmtId="204" formatCode="**#,##0.0"/>
    <numFmt numFmtId="205" formatCode="#,##0.0*&quot;"/>
    <numFmt numFmtId="206" formatCode="#,##0.0000"/>
    <numFmt numFmtId="207" formatCode="#,##0.0000000000"/>
    <numFmt numFmtId="208" formatCode="#,##0.000000000000000000000000"/>
    <numFmt numFmtId="209" formatCode="0.00000000000000000000000%"/>
    <numFmt numFmtId="210" formatCode="0.000000000000000000000000000000%"/>
    <numFmt numFmtId="211" formatCode="\+\ #,###"/>
    <numFmt numFmtId="212" formatCode="\ #,###"/>
    <numFmt numFmtId="213" formatCode="#,###"/>
    <numFmt numFmtId="214" formatCode="#,##0.00_р_.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1"/>
      <name val="Times New Roman Cyr"/>
      <family val="1"/>
    </font>
    <font>
      <vertAlign val="superscript"/>
      <sz val="11"/>
      <name val="Times New Roman CYR"/>
      <family val="1"/>
    </font>
    <font>
      <sz val="13"/>
      <color indexed="10"/>
      <name val="Arial Cyr"/>
      <family val="0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.5"/>
      <name val="Times New Roman Cyr"/>
      <family val="1"/>
    </font>
    <font>
      <sz val="14"/>
      <name val="Times New Roman Cyr"/>
      <family val="1"/>
    </font>
    <font>
      <b/>
      <sz val="12"/>
      <color indexed="18"/>
      <name val="Times New Roman Cyr"/>
      <family val="1"/>
    </font>
    <font>
      <b/>
      <sz val="10"/>
      <color indexed="18"/>
      <name val="Times New Roman CYR"/>
      <family val="1"/>
    </font>
    <font>
      <i/>
      <sz val="12"/>
      <color indexed="12"/>
      <name val="Times New Roman Cyr"/>
      <family val="1"/>
    </font>
    <font>
      <i/>
      <sz val="10"/>
      <color indexed="12"/>
      <name val="Times New Roman Cyr"/>
      <family val="1"/>
    </font>
    <font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0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8">
    <xf numFmtId="0" fontId="0" fillId="0" borderId="0" xfId="0" applyAlignment="1">
      <alignment/>
    </xf>
    <xf numFmtId="187" fontId="29" fillId="0" borderId="0" xfId="0" applyNumberFormat="1" applyFont="1" applyBorder="1" applyAlignment="1">
      <alignment wrapText="1"/>
    </xf>
    <xf numFmtId="187" fontId="29" fillId="0" borderId="0" xfId="0" applyNumberFormat="1" applyFont="1" applyBorder="1" applyAlignment="1">
      <alignment horizontal="right" wrapText="1"/>
    </xf>
    <xf numFmtId="187" fontId="32" fillId="0" borderId="0" xfId="0" applyNumberFormat="1" applyFont="1" applyBorder="1" applyAlignment="1">
      <alignment wrapText="1"/>
    </xf>
    <xf numFmtId="49" fontId="32" fillId="0" borderId="0" xfId="0" applyNumberFormat="1" applyFont="1" applyBorder="1" applyAlignment="1">
      <alignment horizontal="right" vertical="top" wrapText="1"/>
    </xf>
    <xf numFmtId="49" fontId="31" fillId="0" borderId="0" xfId="0" applyNumberFormat="1" applyFont="1" applyBorder="1" applyAlignment="1">
      <alignment horizontal="left" vertical="top" wrapText="1"/>
    </xf>
    <xf numFmtId="187" fontId="31" fillId="0" borderId="0" xfId="0" applyNumberFormat="1" applyFont="1" applyBorder="1" applyAlignment="1">
      <alignment vertical="top" wrapText="1"/>
    </xf>
    <xf numFmtId="3" fontId="31" fillId="0" borderId="0" xfId="0" applyNumberFormat="1" applyFont="1" applyBorder="1" applyAlignment="1">
      <alignment horizontal="right" vertical="top" wrapText="1"/>
    </xf>
    <xf numFmtId="187" fontId="27" fillId="0" borderId="0" xfId="0" applyNumberFormat="1" applyFont="1" applyBorder="1" applyAlignment="1">
      <alignment horizontal="left" vertical="top" wrapText="1"/>
    </xf>
    <xf numFmtId="187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right" vertical="top" wrapText="1"/>
    </xf>
    <xf numFmtId="49" fontId="33" fillId="0" borderId="0" xfId="0" applyNumberFormat="1" applyFont="1" applyBorder="1" applyAlignment="1">
      <alignment horizontal="center" vertical="top" wrapText="1"/>
    </xf>
    <xf numFmtId="3" fontId="29" fillId="0" borderId="0" xfId="0" applyNumberFormat="1" applyFont="1" applyBorder="1" applyAlignment="1">
      <alignment horizontal="right" vertical="top" wrapText="1"/>
    </xf>
    <xf numFmtId="49" fontId="32" fillId="0" borderId="0" xfId="0" applyNumberFormat="1" applyFont="1" applyBorder="1" applyAlignment="1">
      <alignment horizontal="center" vertical="top" wrapText="1"/>
    </xf>
    <xf numFmtId="3" fontId="32" fillId="0" borderId="0" xfId="0" applyNumberFormat="1" applyFont="1" applyBorder="1" applyAlignment="1">
      <alignment horizontal="right" vertical="top" wrapText="1"/>
    </xf>
    <xf numFmtId="49" fontId="29" fillId="0" borderId="0" xfId="0" applyNumberFormat="1" applyFont="1" applyBorder="1" applyAlignment="1">
      <alignment horizontal="center" vertical="top" wrapText="1"/>
    </xf>
    <xf numFmtId="187" fontId="29" fillId="0" borderId="0" xfId="0" applyNumberFormat="1" applyFont="1" applyBorder="1" applyAlignment="1">
      <alignment vertical="top" wrapText="1"/>
    </xf>
    <xf numFmtId="187" fontId="29" fillId="0" borderId="0" xfId="0" applyNumberFormat="1" applyFont="1" applyBorder="1" applyAlignment="1">
      <alignment/>
    </xf>
    <xf numFmtId="187" fontId="29" fillId="0" borderId="0" xfId="0" applyNumberFormat="1" applyFont="1" applyBorder="1" applyAlignment="1">
      <alignment horizontal="right"/>
    </xf>
    <xf numFmtId="0" fontId="29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wrapText="1"/>
    </xf>
    <xf numFmtId="171" fontId="28" fillId="0" borderId="0" xfId="61" applyFont="1" applyBorder="1" applyAlignment="1">
      <alignment/>
    </xf>
    <xf numFmtId="0" fontId="25" fillId="0" borderId="10" xfId="0" applyFont="1" applyBorder="1" applyAlignment="1" applyProtection="1">
      <alignment horizontal="left" vertical="top" wrapText="1"/>
      <protection/>
    </xf>
    <xf numFmtId="187" fontId="21" fillId="0" borderId="0" xfId="0" applyNumberFormat="1" applyFont="1" applyBorder="1" applyAlignment="1">
      <alignment wrapText="1"/>
    </xf>
    <xf numFmtId="187" fontId="37" fillId="0" borderId="0" xfId="0" applyNumberFormat="1" applyFont="1" applyBorder="1" applyAlignment="1">
      <alignment wrapText="1"/>
    </xf>
    <xf numFmtId="187" fontId="25" fillId="0" borderId="0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187" fontId="21" fillId="0" borderId="0" xfId="0" applyNumberFormat="1" applyFont="1" applyBorder="1" applyAlignment="1">
      <alignment horizontal="right" wrapText="1"/>
    </xf>
    <xf numFmtId="187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textRotation="90" wrapText="1"/>
    </xf>
    <xf numFmtId="187" fontId="24" fillId="0" borderId="10" xfId="0" applyNumberFormat="1" applyFont="1" applyBorder="1" applyAlignment="1">
      <alignment wrapText="1"/>
    </xf>
    <xf numFmtId="187" fontId="22" fillId="0" borderId="10" xfId="0" applyNumberFormat="1" applyFont="1" applyBorder="1" applyAlignment="1">
      <alignment horizontal="center" vertical="top" wrapText="1"/>
    </xf>
    <xf numFmtId="187" fontId="22" fillId="0" borderId="10" xfId="0" applyNumberFormat="1" applyFont="1" applyBorder="1" applyAlignment="1">
      <alignment vertical="top" wrapText="1"/>
    </xf>
    <xf numFmtId="49" fontId="22" fillId="0" borderId="10" xfId="0" applyNumberFormat="1" applyFont="1" applyBorder="1" applyAlignment="1">
      <alignment horizontal="center" vertical="top" wrapText="1"/>
    </xf>
    <xf numFmtId="187" fontId="22" fillId="0" borderId="10" xfId="0" applyNumberFormat="1" applyFont="1" applyBorder="1" applyAlignment="1">
      <alignment horizontal="left" vertical="top" wrapText="1" indent="2"/>
    </xf>
    <xf numFmtId="187" fontId="22" fillId="24" borderId="10" xfId="0" applyNumberFormat="1" applyFont="1" applyFill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187" fontId="21" fillId="0" borderId="10" xfId="0" applyNumberFormat="1" applyFont="1" applyBorder="1" applyAlignment="1">
      <alignment horizontal="right" wrapText="1"/>
    </xf>
    <xf numFmtId="49" fontId="28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right" vertical="top" wrapText="1"/>
    </xf>
    <xf numFmtId="49" fontId="22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right" vertical="top" wrapText="1"/>
    </xf>
    <xf numFmtId="187" fontId="28" fillId="0" borderId="10" xfId="0" applyNumberFormat="1" applyFont="1" applyBorder="1" applyAlignment="1">
      <alignment wrapText="1"/>
    </xf>
    <xf numFmtId="187" fontId="28" fillId="0" borderId="10" xfId="0" applyNumberFormat="1" applyFont="1" applyBorder="1" applyAlignment="1">
      <alignment horizontal="right" vertical="top" wrapText="1"/>
    </xf>
    <xf numFmtId="49" fontId="24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 wrapText="1"/>
    </xf>
    <xf numFmtId="187" fontId="28" fillId="0" borderId="10" xfId="0" applyNumberFormat="1" applyFont="1" applyBorder="1" applyAlignment="1">
      <alignment vertical="top" wrapText="1"/>
    </xf>
    <xf numFmtId="187" fontId="28" fillId="24" borderId="10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left" wrapText="1"/>
    </xf>
    <xf numFmtId="0" fontId="41" fillId="0" borderId="0" xfId="0" applyFont="1" applyAlignment="1">
      <alignment vertical="top" wrapText="1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0" fontId="42" fillId="0" borderId="0" xfId="0" applyFont="1" applyAlignment="1">
      <alignment horizontal="center" wrapText="1"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192" fontId="30" fillId="0" borderId="0" xfId="0" applyNumberFormat="1" applyFont="1" applyAlignment="1">
      <alignment/>
    </xf>
    <xf numFmtId="0" fontId="43" fillId="0" borderId="0" xfId="0" applyFont="1" applyBorder="1" applyAlignment="1">
      <alignment horizontal="center" vertical="top" wrapText="1"/>
    </xf>
    <xf numFmtId="3" fontId="44" fillId="0" borderId="0" xfId="0" applyNumberFormat="1" applyFont="1" applyAlignment="1">
      <alignment horizontal="center" vertical="top"/>
    </xf>
    <xf numFmtId="19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4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/>
    </xf>
    <xf numFmtId="192" fontId="27" fillId="0" borderId="0" xfId="0" applyNumberFormat="1" applyFont="1" applyAlignment="1">
      <alignment/>
    </xf>
    <xf numFmtId="0" fontId="29" fillId="0" borderId="0" xfId="0" applyFont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vertical="top" wrapText="1"/>
    </xf>
    <xf numFmtId="49" fontId="25" fillId="0" borderId="0" xfId="0" applyNumberFormat="1" applyFont="1" applyAlignment="1">
      <alignment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justify"/>
    </xf>
    <xf numFmtId="49" fontId="49" fillId="0" borderId="0" xfId="0" applyNumberFormat="1" applyFont="1" applyBorder="1" applyAlignment="1">
      <alignment horizontal="justify"/>
    </xf>
    <xf numFmtId="49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left" vertical="top" wrapText="1"/>
    </xf>
    <xf numFmtId="0" fontId="25" fillId="0" borderId="0" xfId="53" applyFont="1">
      <alignment/>
      <protection/>
    </xf>
    <xf numFmtId="187" fontId="25" fillId="0" borderId="0" xfId="53" applyNumberFormat="1" applyFont="1">
      <alignment/>
      <protection/>
    </xf>
    <xf numFmtId="0" fontId="25" fillId="0" borderId="10" xfId="53" applyFont="1" applyBorder="1" applyAlignment="1" applyProtection="1">
      <alignment horizontal="left" vertical="top" wrapText="1"/>
      <protection/>
    </xf>
    <xf numFmtId="0" fontId="25" fillId="21" borderId="10" xfId="53" applyFont="1" applyFill="1" applyBorder="1" applyAlignment="1" applyProtection="1">
      <alignment horizontal="left" vertical="top" wrapText="1"/>
      <protection/>
    </xf>
    <xf numFmtId="0" fontId="25" fillId="4" borderId="10" xfId="53" applyFont="1" applyFill="1" applyBorder="1" applyAlignment="1" applyProtection="1">
      <alignment horizontal="left" vertical="top" wrapText="1"/>
      <protection/>
    </xf>
    <xf numFmtId="0" fontId="37" fillId="25" borderId="10" xfId="53" applyFont="1" applyFill="1" applyBorder="1" applyAlignment="1" applyProtection="1">
      <alignment horizontal="left" vertical="top" wrapText="1"/>
      <protection/>
    </xf>
    <xf numFmtId="0" fontId="25" fillId="21" borderId="10" xfId="53" applyFont="1" applyFill="1" applyBorder="1" applyAlignment="1">
      <alignment horizontal="left" wrapText="1"/>
      <protection/>
    </xf>
    <xf numFmtId="0" fontId="25" fillId="10" borderId="10" xfId="53" applyFont="1" applyFill="1" applyBorder="1" applyAlignment="1">
      <alignment horizontal="left" wrapText="1"/>
      <protection/>
    </xf>
    <xf numFmtId="0" fontId="25" fillId="24" borderId="10" xfId="53" applyFont="1" applyFill="1" applyBorder="1" applyAlignment="1" applyProtection="1">
      <alignment horizontal="left" vertical="top" wrapText="1"/>
      <protection/>
    </xf>
    <xf numFmtId="0" fontId="25" fillId="21" borderId="10" xfId="53" applyFont="1" applyFill="1" applyBorder="1" applyAlignment="1">
      <alignment wrapText="1"/>
      <protection/>
    </xf>
    <xf numFmtId="0" fontId="25" fillId="10" borderId="10" xfId="53" applyFont="1" applyFill="1" applyBorder="1" applyAlignment="1">
      <alignment wrapText="1"/>
      <protection/>
    </xf>
    <xf numFmtId="0" fontId="25" fillId="0" borderId="10" xfId="53" applyFont="1" applyBorder="1" applyAlignment="1">
      <alignment wrapText="1"/>
      <protection/>
    </xf>
    <xf numFmtId="49" fontId="25" fillId="0" borderId="10" xfId="53" applyNumberFormat="1" applyFont="1" applyBorder="1" applyAlignment="1">
      <alignment horizontal="left" vertical="center" wrapText="1"/>
      <protection/>
    </xf>
    <xf numFmtId="0" fontId="25" fillId="0" borderId="10" xfId="53" applyFont="1" applyBorder="1">
      <alignment/>
      <protection/>
    </xf>
    <xf numFmtId="49" fontId="25" fillId="20" borderId="10" xfId="53" applyNumberFormat="1" applyFont="1" applyFill="1" applyBorder="1" applyAlignment="1">
      <alignment horizontal="left" vertical="center" wrapText="1"/>
      <protection/>
    </xf>
    <xf numFmtId="49" fontId="25" fillId="21" borderId="10" xfId="53" applyNumberFormat="1" applyFont="1" applyFill="1" applyBorder="1" applyAlignment="1">
      <alignment horizontal="left" vertical="center" wrapText="1"/>
      <protection/>
    </xf>
    <xf numFmtId="49" fontId="25" fillId="4" borderId="10" xfId="53" applyNumberFormat="1" applyFont="1" applyFill="1" applyBorder="1" applyAlignment="1">
      <alignment horizontal="left" vertical="center" wrapText="1"/>
      <protection/>
    </xf>
    <xf numFmtId="0" fontId="25" fillId="20" borderId="10" xfId="53" applyFont="1" applyFill="1" applyBorder="1" applyAlignment="1" applyProtection="1">
      <alignment horizontal="left" vertical="top" wrapText="1"/>
      <protection/>
    </xf>
    <xf numFmtId="49" fontId="25" fillId="24" borderId="10" xfId="53" applyNumberFormat="1" applyFont="1" applyFill="1" applyBorder="1" applyAlignment="1">
      <alignment horizontal="left" vertical="center" wrapText="1"/>
      <protection/>
    </xf>
    <xf numFmtId="0" fontId="25" fillId="0" borderId="10" xfId="53" applyFont="1" applyFill="1" applyBorder="1" applyAlignment="1" applyProtection="1">
      <alignment horizontal="left" vertical="top" wrapText="1"/>
      <protection/>
    </xf>
    <xf numFmtId="0" fontId="25" fillId="0" borderId="0" xfId="53" applyFont="1" applyFill="1">
      <alignment/>
      <protection/>
    </xf>
    <xf numFmtId="0" fontId="25" fillId="0" borderId="10" xfId="53" applyFont="1" applyFill="1" applyBorder="1" applyAlignment="1">
      <alignment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top" wrapText="1"/>
    </xf>
    <xf numFmtId="0" fontId="25" fillId="0" borderId="10" xfId="53" applyFont="1" applyBorder="1" applyAlignment="1">
      <alignment horizontal="left" wrapText="1"/>
      <protection/>
    </xf>
    <xf numFmtId="0" fontId="25" fillId="0" borderId="10" xfId="53" applyNumberFormat="1" applyFont="1" applyBorder="1" applyAlignment="1">
      <alignment horizontal="left" vertical="center" wrapText="1"/>
      <protection/>
    </xf>
    <xf numFmtId="0" fontId="25" fillId="20" borderId="0" xfId="53" applyFont="1" applyFill="1">
      <alignment/>
      <protection/>
    </xf>
    <xf numFmtId="0" fontId="25" fillId="24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51" fillId="0" borderId="0" xfId="53" applyFont="1">
      <alignment/>
      <protection/>
    </xf>
    <xf numFmtId="3" fontId="51" fillId="0" borderId="0" xfId="53" applyNumberFormat="1" applyFont="1">
      <alignment/>
      <protection/>
    </xf>
    <xf numFmtId="187" fontId="51" fillId="0" borderId="0" xfId="53" applyNumberFormat="1" applyFont="1">
      <alignment/>
      <protection/>
    </xf>
    <xf numFmtId="3" fontId="52" fillId="0" borderId="0" xfId="53" applyNumberFormat="1" applyFont="1" applyAlignment="1">
      <alignment wrapText="1"/>
      <protection/>
    </xf>
    <xf numFmtId="0" fontId="52" fillId="0" borderId="0" xfId="53" applyFont="1" applyAlignment="1">
      <alignment wrapText="1"/>
      <protection/>
    </xf>
    <xf numFmtId="187" fontId="51" fillId="0" borderId="0" xfId="53" applyNumberFormat="1" applyFont="1" applyAlignment="1">
      <alignment horizontal="right"/>
      <protection/>
    </xf>
    <xf numFmtId="3" fontId="50" fillId="0" borderId="10" xfId="53" applyNumberFormat="1" applyFont="1" applyBorder="1" applyAlignment="1">
      <alignment horizontal="center" vertical="center" wrapText="1"/>
      <protection/>
    </xf>
    <xf numFmtId="0" fontId="50" fillId="0" borderId="10" xfId="53" applyFont="1" applyBorder="1" applyAlignment="1">
      <alignment horizontal="center" vertical="center" wrapText="1"/>
      <protection/>
    </xf>
    <xf numFmtId="187" fontId="50" fillId="0" borderId="10" xfId="53" applyNumberFormat="1" applyFont="1" applyBorder="1" applyAlignment="1">
      <alignment horizontal="center" vertical="center" wrapText="1"/>
      <protection/>
    </xf>
    <xf numFmtId="3" fontId="51" fillId="0" borderId="10" xfId="53" applyNumberFormat="1" applyFont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center" vertical="center" wrapText="1"/>
      <protection/>
    </xf>
    <xf numFmtId="3" fontId="50" fillId="25" borderId="10" xfId="53" applyNumberFormat="1" applyFont="1" applyFill="1" applyBorder="1" applyAlignment="1" applyProtection="1">
      <alignment horizontal="center" vertical="center"/>
      <protection/>
    </xf>
    <xf numFmtId="49" fontId="51" fillId="25" borderId="10" xfId="53" applyNumberFormat="1" applyFont="1" applyFill="1" applyBorder="1" applyAlignment="1" applyProtection="1">
      <alignment horizontal="center" vertical="center"/>
      <protection/>
    </xf>
    <xf numFmtId="187" fontId="50" fillId="25" borderId="10" xfId="53" applyNumberFormat="1" applyFont="1" applyFill="1" applyBorder="1" applyProtection="1">
      <alignment/>
      <protection/>
    </xf>
    <xf numFmtId="3" fontId="51" fillId="4" borderId="10" xfId="53" applyNumberFormat="1" applyFont="1" applyFill="1" applyBorder="1" applyAlignment="1" applyProtection="1">
      <alignment horizontal="center" vertical="center"/>
      <protection/>
    </xf>
    <xf numFmtId="49" fontId="51" fillId="4" borderId="10" xfId="53" applyNumberFormat="1" applyFont="1" applyFill="1" applyBorder="1" applyAlignment="1" applyProtection="1">
      <alignment horizontal="center" vertical="center"/>
      <protection/>
    </xf>
    <xf numFmtId="187" fontId="51" fillId="4" borderId="10" xfId="53" applyNumberFormat="1" applyFont="1" applyFill="1" applyBorder="1" applyProtection="1">
      <alignment/>
      <protection/>
    </xf>
    <xf numFmtId="3" fontId="51" fillId="20" borderId="10" xfId="53" applyNumberFormat="1" applyFont="1" applyFill="1" applyBorder="1" applyAlignment="1" applyProtection="1">
      <alignment horizontal="center" vertical="center"/>
      <protection/>
    </xf>
    <xf numFmtId="49" fontId="51" fillId="20" borderId="10" xfId="53" applyNumberFormat="1" applyFont="1" applyFill="1" applyBorder="1" applyAlignment="1" applyProtection="1">
      <alignment horizontal="center" vertical="center"/>
      <protection/>
    </xf>
    <xf numFmtId="187" fontId="51" fillId="20" borderId="10" xfId="53" applyNumberFormat="1" applyFont="1" applyFill="1" applyBorder="1" applyProtection="1">
      <alignment/>
      <protection/>
    </xf>
    <xf numFmtId="3" fontId="51" fillId="0" borderId="10" xfId="53" applyNumberFormat="1" applyFont="1" applyBorder="1" applyAlignment="1" applyProtection="1">
      <alignment horizontal="center" vertical="center"/>
      <protection/>
    </xf>
    <xf numFmtId="49" fontId="51" fillId="0" borderId="10" xfId="53" applyNumberFormat="1" applyFont="1" applyBorder="1" applyAlignment="1" applyProtection="1">
      <alignment horizontal="center" vertical="center"/>
      <protection/>
    </xf>
    <xf numFmtId="187" fontId="51" fillId="0" borderId="10" xfId="53" applyNumberFormat="1" applyFont="1" applyBorder="1" applyProtection="1">
      <alignment/>
      <protection/>
    </xf>
    <xf numFmtId="3" fontId="51" fillId="21" borderId="10" xfId="53" applyNumberFormat="1" applyFont="1" applyFill="1" applyBorder="1" applyAlignment="1" applyProtection="1">
      <alignment horizontal="center" vertical="center"/>
      <protection/>
    </xf>
    <xf numFmtId="49" fontId="51" fillId="21" borderId="10" xfId="53" applyNumberFormat="1" applyFont="1" applyFill="1" applyBorder="1" applyAlignment="1" applyProtection="1">
      <alignment horizontal="center" vertical="center"/>
      <protection/>
    </xf>
    <xf numFmtId="187" fontId="51" fillId="21" borderId="10" xfId="53" applyNumberFormat="1" applyFont="1" applyFill="1" applyBorder="1" applyProtection="1">
      <alignment/>
      <protection/>
    </xf>
    <xf numFmtId="187" fontId="51" fillId="0" borderId="10" xfId="53" applyNumberFormat="1" applyFont="1" applyBorder="1" applyProtection="1">
      <alignment/>
      <protection locked="0"/>
    </xf>
    <xf numFmtId="3" fontId="51" fillId="0" borderId="10" xfId="53" applyNumberFormat="1" applyFont="1" applyBorder="1" applyAlignment="1">
      <alignment horizontal="center" vertical="center"/>
      <protection/>
    </xf>
    <xf numFmtId="49" fontId="51" fillId="0" borderId="10" xfId="53" applyNumberFormat="1" applyFont="1" applyFill="1" applyBorder="1" applyAlignment="1" applyProtection="1">
      <alignment horizontal="center" vertical="center"/>
      <protection/>
    </xf>
    <xf numFmtId="49" fontId="51" fillId="0" borderId="10" xfId="53" applyNumberFormat="1" applyFont="1" applyBorder="1" applyAlignment="1">
      <alignment horizontal="center" vertical="center"/>
      <protection/>
    </xf>
    <xf numFmtId="187" fontId="51" fillId="0" borderId="10" xfId="53" applyNumberFormat="1" applyFont="1" applyBorder="1">
      <alignment/>
      <protection/>
    </xf>
    <xf numFmtId="187" fontId="51" fillId="21" borderId="10" xfId="53" applyNumberFormat="1" applyFont="1" applyFill="1" applyBorder="1" applyProtection="1">
      <alignment/>
      <protection locked="0"/>
    </xf>
    <xf numFmtId="187" fontId="51" fillId="20" borderId="10" xfId="53" applyNumberFormat="1" applyFont="1" applyFill="1" applyBorder="1" applyProtection="1">
      <alignment/>
      <protection locked="0"/>
    </xf>
    <xf numFmtId="3" fontId="51" fillId="0" borderId="10" xfId="53" applyNumberFormat="1" applyFont="1" applyFill="1" applyBorder="1" applyAlignment="1" applyProtection="1">
      <alignment horizontal="center" vertical="center"/>
      <protection/>
    </xf>
    <xf numFmtId="187" fontId="51" fillId="0" borderId="10" xfId="53" applyNumberFormat="1" applyFont="1" applyFill="1" applyBorder="1" applyProtection="1">
      <alignment/>
      <protection locked="0"/>
    </xf>
    <xf numFmtId="187" fontId="51" fillId="4" borderId="10" xfId="53" applyNumberFormat="1" applyFont="1" applyFill="1" applyBorder="1" applyProtection="1">
      <alignment/>
      <protection locked="0"/>
    </xf>
    <xf numFmtId="3" fontId="51" fillId="24" borderId="10" xfId="53" applyNumberFormat="1" applyFont="1" applyFill="1" applyBorder="1" applyAlignment="1" applyProtection="1">
      <alignment horizontal="center" vertical="center"/>
      <protection/>
    </xf>
    <xf numFmtId="49" fontId="51" fillId="24" borderId="10" xfId="53" applyNumberFormat="1" applyFont="1" applyFill="1" applyBorder="1" applyAlignment="1" applyProtection="1">
      <alignment horizontal="center" vertical="center"/>
      <protection/>
    </xf>
    <xf numFmtId="187" fontId="51" fillId="24" borderId="10" xfId="53" applyNumberFormat="1" applyFont="1" applyFill="1" applyBorder="1" applyProtection="1">
      <alignment/>
      <protection locked="0"/>
    </xf>
    <xf numFmtId="187" fontId="51" fillId="0" borderId="10" xfId="53" applyNumberFormat="1" applyFont="1" applyFill="1" applyBorder="1" applyProtection="1">
      <alignment/>
      <protection/>
    </xf>
    <xf numFmtId="187" fontId="51" fillId="24" borderId="10" xfId="53" applyNumberFormat="1" applyFont="1" applyFill="1" applyBorder="1" applyProtection="1">
      <alignment/>
      <protection/>
    </xf>
    <xf numFmtId="3" fontId="51" fillId="0" borderId="10" xfId="53" applyNumberFormat="1" applyFont="1" applyFill="1" applyBorder="1" applyAlignment="1">
      <alignment horizontal="center" vertical="center"/>
      <protection/>
    </xf>
    <xf numFmtId="49" fontId="51" fillId="0" borderId="10" xfId="53" applyNumberFormat="1" applyFont="1" applyFill="1" applyBorder="1" applyAlignment="1">
      <alignment horizontal="center" vertical="center"/>
      <protection/>
    </xf>
    <xf numFmtId="187" fontId="51" fillId="0" borderId="10" xfId="53" applyNumberFormat="1" applyFont="1" applyFill="1" applyBorder="1">
      <alignment/>
      <protection/>
    </xf>
    <xf numFmtId="49" fontId="51" fillId="4" borderId="10" xfId="53" applyNumberFormat="1" applyFont="1" applyFill="1" applyBorder="1" applyAlignment="1" applyProtection="1">
      <alignment horizontal="center" vertical="center"/>
      <protection locked="0"/>
    </xf>
    <xf numFmtId="49" fontId="51" fillId="21" borderId="10" xfId="53" applyNumberFormat="1" applyFont="1" applyFill="1" applyBorder="1" applyAlignment="1" applyProtection="1">
      <alignment horizontal="center" vertical="center"/>
      <protection locked="0"/>
    </xf>
    <xf numFmtId="49" fontId="51" fillId="0" borderId="10" xfId="53" applyNumberFormat="1" applyFont="1" applyFill="1" applyBorder="1" applyAlignment="1" applyProtection="1">
      <alignment horizontal="center" vertical="center"/>
      <protection locked="0"/>
    </xf>
    <xf numFmtId="49" fontId="51" fillId="0" borderId="10" xfId="53" applyNumberFormat="1" applyFont="1" applyBorder="1" applyAlignment="1" applyProtection="1">
      <alignment horizontal="center" vertical="center"/>
      <protection locked="0"/>
    </xf>
    <xf numFmtId="49" fontId="51" fillId="20" borderId="10" xfId="53" applyNumberFormat="1" applyFont="1" applyFill="1" applyBorder="1" applyAlignment="1" applyProtection="1">
      <alignment horizontal="center" vertical="center"/>
      <protection locked="0"/>
    </xf>
    <xf numFmtId="3" fontId="51" fillId="21" borderId="10" xfId="53" applyNumberFormat="1" applyFont="1" applyFill="1" applyBorder="1" applyAlignment="1">
      <alignment horizontal="center" vertical="center"/>
      <protection/>
    </xf>
    <xf numFmtId="49" fontId="51" fillId="21" borderId="10" xfId="53" applyNumberFormat="1" applyFont="1" applyFill="1" applyBorder="1" applyAlignment="1">
      <alignment horizontal="center" vertical="center"/>
      <protection/>
    </xf>
    <xf numFmtId="187" fontId="51" fillId="21" borderId="10" xfId="53" applyNumberFormat="1" applyFont="1" applyFill="1" applyBorder="1">
      <alignment/>
      <protection/>
    </xf>
    <xf numFmtId="3" fontId="51" fillId="10" borderId="10" xfId="53" applyNumberFormat="1" applyFont="1" applyFill="1" applyBorder="1" applyAlignment="1">
      <alignment horizontal="center" vertical="center"/>
      <protection/>
    </xf>
    <xf numFmtId="49" fontId="51" fillId="10" borderId="10" xfId="53" applyNumberFormat="1" applyFont="1" applyFill="1" applyBorder="1" applyAlignment="1">
      <alignment horizontal="center" vertical="center"/>
      <protection/>
    </xf>
    <xf numFmtId="187" fontId="51" fillId="10" borderId="10" xfId="53" applyNumberFormat="1" applyFont="1" applyFill="1" applyBorder="1">
      <alignment/>
      <protection/>
    </xf>
    <xf numFmtId="3" fontId="51" fillId="0" borderId="0" xfId="53" applyNumberFormat="1" applyFont="1" applyAlignment="1">
      <alignment horizontal="center"/>
      <protection/>
    </xf>
    <xf numFmtId="49" fontId="51" fillId="0" borderId="0" xfId="53" applyNumberFormat="1" applyFont="1" applyAlignment="1">
      <alignment horizontal="center"/>
      <protection/>
    </xf>
    <xf numFmtId="187" fontId="25" fillId="0" borderId="0" xfId="53" applyNumberFormat="1" applyFont="1" applyBorder="1" applyAlignment="1">
      <alignment/>
      <protection/>
    </xf>
    <xf numFmtId="171" fontId="25" fillId="0" borderId="0" xfId="63" applyFont="1" applyBorder="1" applyAlignment="1">
      <alignment/>
    </xf>
    <xf numFmtId="0" fontId="53" fillId="0" borderId="0" xfId="53" applyFont="1" applyAlignment="1">
      <alignment wrapText="1"/>
      <protection/>
    </xf>
    <xf numFmtId="0" fontId="36" fillId="0" borderId="0" xfId="53" applyFont="1">
      <alignment/>
      <protection/>
    </xf>
    <xf numFmtId="0" fontId="37" fillId="0" borderId="10" xfId="53" applyFont="1" applyBorder="1" applyAlignment="1">
      <alignment horizontal="center" vertical="center" wrapText="1"/>
      <protection/>
    </xf>
    <xf numFmtId="3" fontId="51" fillId="26" borderId="10" xfId="53" applyNumberFormat="1" applyFont="1" applyFill="1" applyBorder="1" applyAlignment="1" applyProtection="1">
      <alignment horizontal="center" vertical="center"/>
      <protection/>
    </xf>
    <xf numFmtId="49" fontId="51" fillId="26" borderId="10" xfId="53" applyNumberFormat="1" applyFont="1" applyFill="1" applyBorder="1" applyAlignment="1" applyProtection="1">
      <alignment horizontal="center" vertical="center"/>
      <protection/>
    </xf>
    <xf numFmtId="187" fontId="51" fillId="26" borderId="10" xfId="53" applyNumberFormat="1" applyFont="1" applyFill="1" applyBorder="1" applyProtection="1">
      <alignment/>
      <protection locked="0"/>
    </xf>
    <xf numFmtId="0" fontId="37" fillId="0" borderId="10" xfId="53" applyFont="1" applyBorder="1" applyAlignment="1" applyProtection="1">
      <alignment horizontal="left" vertical="top" wrapText="1"/>
      <protection/>
    </xf>
    <xf numFmtId="187" fontId="50" fillId="0" borderId="10" xfId="53" applyNumberFormat="1" applyFont="1" applyBorder="1" applyProtection="1">
      <alignment/>
      <protection/>
    </xf>
    <xf numFmtId="0" fontId="37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top" wrapText="1"/>
    </xf>
    <xf numFmtId="187" fontId="37" fillId="0" borderId="10" xfId="0" applyNumberFormat="1" applyFont="1" applyBorder="1" applyAlignment="1">
      <alignment horizontal="center" vertical="top"/>
    </xf>
    <xf numFmtId="187" fontId="37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187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187" fontId="25" fillId="0" borderId="10" xfId="0" applyNumberFormat="1" applyFont="1" applyFill="1" applyBorder="1" applyAlignment="1">
      <alignment horizontal="center" vertical="top" wrapText="1"/>
    </xf>
    <xf numFmtId="0" fontId="37" fillId="24" borderId="10" xfId="0" applyNumberFormat="1" applyFont="1" applyFill="1" applyBorder="1" applyAlignment="1">
      <alignment horizontal="left" vertical="center" wrapText="1"/>
    </xf>
    <xf numFmtId="187" fontId="25" fillId="24" borderId="10" xfId="53" applyNumberFormat="1" applyFont="1" applyFill="1" applyBorder="1" applyAlignment="1" applyProtection="1">
      <alignment horizontal="center" vertical="center"/>
      <protection/>
    </xf>
    <xf numFmtId="187" fontId="51" fillId="0" borderId="10" xfId="53" applyNumberFormat="1" applyFont="1" applyBorder="1" applyAlignment="1" applyProtection="1">
      <alignment horizontal="center" vertical="center"/>
      <protection locked="0"/>
    </xf>
    <xf numFmtId="187" fontId="25" fillId="24" borderId="10" xfId="53" applyNumberFormat="1" applyFont="1" applyFill="1" applyBorder="1" applyAlignment="1" applyProtection="1">
      <alignment horizontal="center" vertical="center"/>
      <protection locked="0"/>
    </xf>
    <xf numFmtId="187" fontId="25" fillId="0" borderId="10" xfId="53" applyNumberFormat="1" applyFont="1" applyBorder="1" applyAlignment="1" applyProtection="1">
      <alignment horizontal="center" vertical="center"/>
      <protection locked="0"/>
    </xf>
    <xf numFmtId="187" fontId="25" fillId="0" borderId="10" xfId="53" applyNumberFormat="1" applyFont="1" applyBorder="1" applyAlignment="1">
      <alignment horizontal="center" vertical="center"/>
      <protection/>
    </xf>
    <xf numFmtId="0" fontId="37" fillId="24" borderId="10" xfId="53" applyFont="1" applyFill="1" applyBorder="1" applyAlignment="1" applyProtection="1">
      <alignment horizontal="left" vertical="top" wrapText="1"/>
      <protection/>
    </xf>
    <xf numFmtId="49" fontId="50" fillId="24" borderId="10" xfId="53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top" wrapText="1"/>
    </xf>
    <xf numFmtId="0" fontId="37" fillId="0" borderId="10" xfId="53" applyFont="1" applyFill="1" applyBorder="1" applyAlignment="1" applyProtection="1">
      <alignment horizontal="left" vertical="top" wrapText="1"/>
      <protection/>
    </xf>
    <xf numFmtId="49" fontId="50" fillId="0" borderId="10" xfId="53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>
      <alignment horizontal="center" vertical="top" wrapText="1"/>
    </xf>
    <xf numFmtId="49" fontId="37" fillId="24" borderId="10" xfId="53" applyNumberFormat="1" applyFont="1" applyFill="1" applyBorder="1" applyAlignment="1">
      <alignment horizontal="left" vertical="center" wrapText="1"/>
      <protection/>
    </xf>
    <xf numFmtId="0" fontId="43" fillId="0" borderId="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49" fontId="37" fillId="0" borderId="10" xfId="53" applyNumberFormat="1" applyFont="1" applyBorder="1" applyAlignment="1">
      <alignment horizontal="left" vertical="center" wrapText="1"/>
      <protection/>
    </xf>
    <xf numFmtId="49" fontId="50" fillId="0" borderId="10" xfId="53" applyNumberFormat="1" applyFont="1" applyBorder="1" applyAlignment="1" applyProtection="1">
      <alignment horizontal="center" vertical="center"/>
      <protection locked="0"/>
    </xf>
    <xf numFmtId="187" fontId="37" fillId="0" borderId="10" xfId="0" applyNumberFormat="1" applyFont="1" applyFill="1" applyBorder="1" applyAlignment="1">
      <alignment horizontal="center" vertical="top" wrapText="1"/>
    </xf>
    <xf numFmtId="187" fontId="37" fillId="24" borderId="10" xfId="53" applyNumberFormat="1" applyFont="1" applyFill="1" applyBorder="1" applyAlignment="1" applyProtection="1">
      <alignment horizontal="center" vertical="center"/>
      <protection/>
    </xf>
    <xf numFmtId="187" fontId="37" fillId="24" borderId="10" xfId="53" applyNumberFormat="1" applyFont="1" applyFill="1" applyBorder="1" applyAlignment="1" applyProtection="1">
      <alignment horizontal="center" vertical="center"/>
      <protection locked="0"/>
    </xf>
    <xf numFmtId="187" fontId="37" fillId="0" borderId="10" xfId="53" applyNumberFormat="1" applyFont="1" applyBorder="1" applyAlignment="1" applyProtection="1">
      <alignment horizontal="center" vertical="center"/>
      <protection locked="0"/>
    </xf>
    <xf numFmtId="3" fontId="25" fillId="0" borderId="0" xfId="53" applyNumberFormat="1" applyFont="1">
      <alignment/>
      <protection/>
    </xf>
    <xf numFmtId="187" fontId="51" fillId="0" borderId="10" xfId="53" applyNumberFormat="1" applyFont="1" applyBorder="1" applyAlignment="1" applyProtection="1">
      <alignment horizontal="center"/>
      <protection/>
    </xf>
    <xf numFmtId="187" fontId="51" fillId="0" borderId="10" xfId="53" applyNumberFormat="1" applyFont="1" applyFill="1" applyBorder="1" applyAlignment="1" applyProtection="1">
      <alignment horizontal="center"/>
      <protection/>
    </xf>
    <xf numFmtId="49" fontId="50" fillId="0" borderId="10" xfId="53" applyNumberFormat="1" applyFont="1" applyBorder="1" applyAlignment="1" applyProtection="1">
      <alignment horizontal="center" vertical="center"/>
      <protection/>
    </xf>
    <xf numFmtId="187" fontId="50" fillId="0" borderId="10" xfId="53" applyNumberFormat="1" applyFont="1" applyBorder="1" applyAlignment="1" applyProtection="1">
      <alignment horizontal="center"/>
      <protection/>
    </xf>
    <xf numFmtId="187" fontId="25" fillId="0" borderId="10" xfId="53" applyNumberFormat="1" applyFont="1" applyBorder="1" applyAlignment="1" applyProtection="1">
      <alignment horizontal="center"/>
      <protection locked="0"/>
    </xf>
    <xf numFmtId="187" fontId="50" fillId="0" borderId="10" xfId="53" applyNumberFormat="1" applyFont="1" applyFill="1" applyBorder="1" applyAlignment="1" applyProtection="1">
      <alignment horizontal="center"/>
      <protection/>
    </xf>
    <xf numFmtId="0" fontId="37" fillId="0" borderId="10" xfId="53" applyFont="1" applyBorder="1">
      <alignment/>
      <protection/>
    </xf>
    <xf numFmtId="49" fontId="50" fillId="0" borderId="10" xfId="53" applyNumberFormat="1" applyFont="1" applyBorder="1" applyAlignment="1">
      <alignment horizontal="center" vertical="center"/>
      <protection/>
    </xf>
    <xf numFmtId="187" fontId="37" fillId="0" borderId="10" xfId="53" applyNumberFormat="1" applyFont="1" applyBorder="1" applyAlignment="1" applyProtection="1">
      <alignment horizontal="center"/>
      <protection locked="0"/>
    </xf>
    <xf numFmtId="187" fontId="51" fillId="0" borderId="10" xfId="53" applyNumberFormat="1" applyFont="1" applyBorder="1" applyAlignment="1" applyProtection="1">
      <alignment horizontal="center"/>
      <protection locked="0"/>
    </xf>
    <xf numFmtId="187" fontId="51" fillId="24" borderId="10" xfId="53" applyNumberFormat="1" applyFont="1" applyFill="1" applyBorder="1" applyAlignment="1" applyProtection="1">
      <alignment horizontal="center"/>
      <protection locked="0"/>
    </xf>
    <xf numFmtId="187" fontId="51" fillId="0" borderId="10" xfId="53" applyNumberFormat="1" applyFont="1" applyBorder="1" applyAlignment="1">
      <alignment horizontal="center"/>
      <protection/>
    </xf>
    <xf numFmtId="0" fontId="36" fillId="0" borderId="0" xfId="53" applyFont="1" applyAlignment="1">
      <alignment horizontal="right"/>
      <protection/>
    </xf>
    <xf numFmtId="49" fontId="25" fillId="0" borderId="10" xfId="53" applyNumberFormat="1" applyFont="1" applyFill="1" applyBorder="1" applyAlignment="1">
      <alignment horizontal="left" vertical="center" wrapText="1"/>
      <protection/>
    </xf>
    <xf numFmtId="49" fontId="25" fillId="27" borderId="10" xfId="53" applyNumberFormat="1" applyFont="1" applyFill="1" applyBorder="1" applyAlignment="1">
      <alignment horizontal="left" vertical="center" wrapText="1"/>
      <protection/>
    </xf>
    <xf numFmtId="49" fontId="51" fillId="27" borderId="10" xfId="53" applyNumberFormat="1" applyFont="1" applyFill="1" applyBorder="1" applyAlignment="1" applyProtection="1">
      <alignment horizontal="center" vertical="center"/>
      <protection/>
    </xf>
    <xf numFmtId="187" fontId="51" fillId="27" borderId="10" xfId="53" applyNumberFormat="1" applyFont="1" applyFill="1" applyBorder="1" applyProtection="1">
      <alignment/>
      <protection/>
    </xf>
    <xf numFmtId="0" fontId="25" fillId="27" borderId="10" xfId="53" applyFont="1" applyFill="1" applyBorder="1" applyAlignment="1" applyProtection="1">
      <alignment horizontal="left" vertical="top" wrapText="1"/>
      <protection/>
    </xf>
    <xf numFmtId="177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3" fontId="51" fillId="27" borderId="10" xfId="53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53" applyFont="1" applyBorder="1" applyAlignment="1">
      <alignment wrapText="1"/>
      <protection/>
    </xf>
    <xf numFmtId="187" fontId="21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177" fontId="24" fillId="0" borderId="10" xfId="0" applyNumberFormat="1" applyFont="1" applyBorder="1" applyAlignment="1">
      <alignment horizontal="center"/>
    </xf>
    <xf numFmtId="49" fontId="59" fillId="0" borderId="10" xfId="53" applyNumberFormat="1" applyFont="1" applyBorder="1" applyAlignment="1" applyProtection="1">
      <alignment horizontal="center" vertical="center"/>
      <protection/>
    </xf>
    <xf numFmtId="0" fontId="60" fillId="0" borderId="10" xfId="53" applyFont="1" applyBorder="1" applyAlignment="1" applyProtection="1">
      <alignment horizontal="left" vertical="top" wrapText="1"/>
      <protection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53" applyFont="1" applyAlignment="1">
      <alignment horizontal="center" wrapText="1"/>
      <protection/>
    </xf>
    <xf numFmtId="0" fontId="25" fillId="0" borderId="0" xfId="53" applyFont="1" applyAlignment="1">
      <alignment wrapText="1"/>
      <protection/>
    </xf>
    <xf numFmtId="49" fontId="21" fillId="24" borderId="0" xfId="53" applyNumberFormat="1" applyFont="1" applyFill="1" applyAlignment="1">
      <alignment horizontal="right" vertical="top" wrapText="1"/>
      <protection/>
    </xf>
    <xf numFmtId="0" fontId="0" fillId="0" borderId="0" xfId="0" applyAlignment="1">
      <alignment/>
    </xf>
    <xf numFmtId="187" fontId="25" fillId="0" borderId="0" xfId="53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3" fontId="25" fillId="0" borderId="0" xfId="53" applyNumberFormat="1" applyFont="1" applyAlignment="1">
      <alignment horizontal="right"/>
      <protection/>
    </xf>
    <xf numFmtId="0" fontId="51" fillId="0" borderId="0" xfId="53" applyFont="1" applyAlignment="1">
      <alignment/>
      <protection/>
    </xf>
    <xf numFmtId="187" fontId="51" fillId="0" borderId="0" xfId="53" applyNumberFormat="1" applyFont="1" applyAlignment="1">
      <alignment/>
      <protection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49" fontId="3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49" fontId="34" fillId="0" borderId="0" xfId="0" applyNumberFormat="1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7" fontId="24" fillId="0" borderId="10" xfId="0" applyNumberFormat="1" applyFont="1" applyBorder="1" applyAlignment="1">
      <alignment horizontal="center" vertical="center" wrapText="1"/>
    </xf>
    <xf numFmtId="187" fontId="24" fillId="0" borderId="11" xfId="0" applyNumberFormat="1" applyFont="1" applyBorder="1" applyAlignment="1">
      <alignment horizontal="center" vertical="center" wrapText="1"/>
    </xf>
    <xf numFmtId="187" fontId="24" fillId="0" borderId="12" xfId="0" applyNumberFormat="1" applyFont="1" applyBorder="1" applyAlignment="1">
      <alignment horizontal="center" vertical="center" wrapText="1"/>
    </xf>
    <xf numFmtId="187" fontId="24" fillId="0" borderId="1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51" fillId="0" borderId="0" xfId="53" applyFont="1" applyBorder="1" applyAlignment="1">
      <alignment horizontal="center"/>
      <protection/>
    </xf>
    <xf numFmtId="187" fontId="51" fillId="0" borderId="0" xfId="53" applyNumberFormat="1" applyFont="1" applyBorder="1" applyAlignment="1">
      <alignment horizontal="center"/>
      <protection/>
    </xf>
    <xf numFmtId="49" fontId="25" fillId="24" borderId="0" xfId="53" applyNumberFormat="1" applyFont="1" applyFill="1" applyAlignment="1">
      <alignment horizontal="right" vertical="top"/>
      <protection/>
    </xf>
    <xf numFmtId="0" fontId="25" fillId="0" borderId="0" xfId="53" applyFont="1" applyAlignment="1">
      <alignment horizontal="right"/>
      <protection/>
    </xf>
    <xf numFmtId="0" fontId="25" fillId="0" borderId="0" xfId="53" applyFont="1" applyAlignment="1">
      <alignment/>
      <protection/>
    </xf>
    <xf numFmtId="0" fontId="0" fillId="0" borderId="0" xfId="0" applyFont="1" applyAlignment="1">
      <alignment/>
    </xf>
    <xf numFmtId="49" fontId="21" fillId="24" borderId="0" xfId="0" applyNumberFormat="1" applyFont="1" applyFill="1" applyAlignment="1">
      <alignment horizontal="right" vertical="top"/>
    </xf>
    <xf numFmtId="49" fontId="21" fillId="24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22.625" style="0" customWidth="1"/>
    <col min="2" max="2" width="46.125" style="0" customWidth="1"/>
    <col min="3" max="3" width="19.25390625" style="0" customWidth="1"/>
  </cols>
  <sheetData>
    <row r="1" spans="1:3" ht="12.75">
      <c r="A1" s="21"/>
      <c r="B1" s="21"/>
      <c r="C1" s="21" t="s">
        <v>112</v>
      </c>
    </row>
    <row r="2" spans="1:3" ht="12.75">
      <c r="A2" s="257" t="s">
        <v>416</v>
      </c>
      <c r="B2" s="258"/>
      <c r="C2" s="257"/>
    </row>
    <row r="3" spans="1:3" ht="12.75">
      <c r="A3" s="21"/>
      <c r="B3" s="257" t="s">
        <v>417</v>
      </c>
      <c r="C3" s="257"/>
    </row>
    <row r="4" spans="1:3" ht="12.75">
      <c r="A4" s="21"/>
      <c r="B4" s="257" t="s">
        <v>112</v>
      </c>
      <c r="C4" s="257"/>
    </row>
    <row r="5" spans="1:3" ht="12.75">
      <c r="A5" s="257" t="s">
        <v>151</v>
      </c>
      <c r="B5" s="258"/>
      <c r="C5" s="257"/>
    </row>
    <row r="6" spans="1:3" ht="12.75">
      <c r="A6" s="21"/>
      <c r="B6" s="257" t="s">
        <v>339</v>
      </c>
      <c r="C6" s="257"/>
    </row>
    <row r="7" spans="1:3" ht="12.75">
      <c r="A7" s="257" t="s">
        <v>410</v>
      </c>
      <c r="B7" s="257"/>
      <c r="C7" s="257"/>
    </row>
    <row r="9" spans="1:3" ht="14.25">
      <c r="A9" s="241" t="s">
        <v>411</v>
      </c>
      <c r="B9" s="241"/>
      <c r="C9" s="241"/>
    </row>
    <row r="10" spans="1:3" ht="12.75">
      <c r="A10" s="20"/>
      <c r="B10" s="20"/>
      <c r="C10" s="20" t="s">
        <v>409</v>
      </c>
    </row>
    <row r="11" spans="1:3" ht="24" customHeight="1">
      <c r="A11" s="22" t="s">
        <v>408</v>
      </c>
      <c r="B11" s="239" t="s">
        <v>407</v>
      </c>
      <c r="C11" s="239" t="s">
        <v>114</v>
      </c>
    </row>
    <row r="12" spans="1:3" ht="12.75">
      <c r="A12" s="239" t="s">
        <v>406</v>
      </c>
      <c r="B12" s="22" t="s">
        <v>405</v>
      </c>
      <c r="C12" s="238">
        <f>C13+C15+C17+C23+C20+C26</f>
        <v>79243.90000000001</v>
      </c>
    </row>
    <row r="13" spans="1:3" ht="12.75">
      <c r="A13" s="239" t="s">
        <v>404</v>
      </c>
      <c r="B13" s="22" t="s">
        <v>403</v>
      </c>
      <c r="C13" s="238">
        <f>C14</f>
        <v>3630.6</v>
      </c>
    </row>
    <row r="14" spans="1:3" ht="12.75">
      <c r="A14" s="239" t="s">
        <v>402</v>
      </c>
      <c r="B14" s="22" t="s">
        <v>401</v>
      </c>
      <c r="C14" s="238">
        <v>3630.6</v>
      </c>
    </row>
    <row r="15" spans="1:3" ht="12.75">
      <c r="A15" s="239" t="s">
        <v>400</v>
      </c>
      <c r="B15" s="22" t="s">
        <v>399</v>
      </c>
      <c r="C15" s="238">
        <f>C16</f>
        <v>55</v>
      </c>
    </row>
    <row r="16" spans="1:3" ht="12.75">
      <c r="A16" s="239" t="s">
        <v>398</v>
      </c>
      <c r="B16" s="22" t="s">
        <v>397</v>
      </c>
      <c r="C16" s="238">
        <v>55</v>
      </c>
    </row>
    <row r="17" spans="1:3" ht="12.75">
      <c r="A17" s="239" t="s">
        <v>396</v>
      </c>
      <c r="B17" s="22" t="s">
        <v>395</v>
      </c>
      <c r="C17" s="238">
        <f>C18+C19</f>
        <v>75075.90000000001</v>
      </c>
    </row>
    <row r="18" spans="1:3" ht="12.75">
      <c r="A18" s="239" t="s">
        <v>394</v>
      </c>
      <c r="B18" s="22" t="s">
        <v>393</v>
      </c>
      <c r="C18" s="238">
        <v>1295.6</v>
      </c>
    </row>
    <row r="19" spans="1:3" ht="12.75">
      <c r="A19" s="239" t="s">
        <v>392</v>
      </c>
      <c r="B19" s="22" t="s">
        <v>391</v>
      </c>
      <c r="C19" s="238">
        <v>73780.3</v>
      </c>
    </row>
    <row r="20" spans="1:3" ht="38.25" hidden="1">
      <c r="A20" s="239" t="s">
        <v>390</v>
      </c>
      <c r="B20" s="22" t="s">
        <v>389</v>
      </c>
      <c r="C20" s="238">
        <f>C21</f>
        <v>0</v>
      </c>
    </row>
    <row r="21" spans="1:3" ht="12.75" hidden="1">
      <c r="A21" s="239" t="s">
        <v>388</v>
      </c>
      <c r="B21" s="22" t="s">
        <v>387</v>
      </c>
      <c r="C21" s="238">
        <f>C22</f>
        <v>0</v>
      </c>
    </row>
    <row r="22" spans="1:3" ht="38.25" hidden="1">
      <c r="A22" s="239" t="s">
        <v>386</v>
      </c>
      <c r="B22" s="22" t="s">
        <v>385</v>
      </c>
      <c r="C22" s="238">
        <v>0</v>
      </c>
    </row>
    <row r="23" spans="1:3" ht="38.25">
      <c r="A23" s="239" t="s">
        <v>384</v>
      </c>
      <c r="B23" s="22" t="s">
        <v>383</v>
      </c>
      <c r="C23" s="238">
        <f>C24</f>
        <v>482.4</v>
      </c>
    </row>
    <row r="24" spans="1:3" ht="24.75" customHeight="1">
      <c r="A24" s="239" t="s">
        <v>382</v>
      </c>
      <c r="B24" s="22" t="s">
        <v>381</v>
      </c>
      <c r="C24" s="238">
        <f>C25</f>
        <v>482.4</v>
      </c>
    </row>
    <row r="25" spans="1:3" ht="24.75" customHeight="1">
      <c r="A25" s="239" t="s">
        <v>380</v>
      </c>
      <c r="B25" s="22" t="s">
        <v>379</v>
      </c>
      <c r="C25" s="238">
        <v>482.4</v>
      </c>
    </row>
    <row r="26" spans="1:3" ht="24.75" customHeight="1" hidden="1">
      <c r="A26" s="239" t="s">
        <v>378</v>
      </c>
      <c r="B26" s="22" t="s">
        <v>377</v>
      </c>
      <c r="C26" s="238">
        <f>C27</f>
        <v>0</v>
      </c>
    </row>
    <row r="27" spans="1:3" ht="80.25" customHeight="1" hidden="1">
      <c r="A27" s="239" t="s">
        <v>376</v>
      </c>
      <c r="B27" s="240" t="s">
        <v>375</v>
      </c>
      <c r="C27" s="238">
        <f>C28</f>
        <v>0</v>
      </c>
    </row>
    <row r="28" spans="1:3" ht="74.25" customHeight="1" hidden="1">
      <c r="A28" s="239" t="s">
        <v>374</v>
      </c>
      <c r="B28" s="22" t="s">
        <v>373</v>
      </c>
      <c r="C28" s="238">
        <v>0</v>
      </c>
    </row>
    <row r="29" spans="1:3" ht="12.75">
      <c r="A29" s="239" t="s">
        <v>372</v>
      </c>
      <c r="B29" s="22" t="s">
        <v>371</v>
      </c>
      <c r="C29" s="238">
        <f>C30</f>
        <v>41921</v>
      </c>
    </row>
    <row r="30" spans="1:3" ht="25.5">
      <c r="A30" s="239" t="s">
        <v>370</v>
      </c>
      <c r="B30" s="22" t="s">
        <v>369</v>
      </c>
      <c r="C30" s="238">
        <f>C31+C34+C36</f>
        <v>41921</v>
      </c>
    </row>
    <row r="31" spans="1:3" ht="25.5">
      <c r="A31" s="239" t="s">
        <v>413</v>
      </c>
      <c r="B31" s="22" t="s">
        <v>368</v>
      </c>
      <c r="C31" s="238">
        <f>C32+C33</f>
        <v>41388</v>
      </c>
    </row>
    <row r="32" spans="1:3" ht="76.5">
      <c r="A32" s="239" t="s">
        <v>415</v>
      </c>
      <c r="B32" s="22" t="s">
        <v>367</v>
      </c>
      <c r="C32" s="238">
        <v>1388</v>
      </c>
    </row>
    <row r="33" spans="1:3" ht="12.75">
      <c r="A33" s="239" t="s">
        <v>412</v>
      </c>
      <c r="B33" s="91" t="s">
        <v>366</v>
      </c>
      <c r="C33" s="238">
        <v>40000</v>
      </c>
    </row>
    <row r="34" spans="1:3" ht="25.5">
      <c r="A34" s="239" t="s">
        <v>365</v>
      </c>
      <c r="B34" s="22" t="s">
        <v>364</v>
      </c>
      <c r="C34" s="238">
        <f>C35</f>
        <v>533</v>
      </c>
    </row>
    <row r="35" spans="1:3" ht="38.25">
      <c r="A35" s="239" t="s">
        <v>363</v>
      </c>
      <c r="B35" s="22" t="s">
        <v>362</v>
      </c>
      <c r="C35" s="238">
        <v>533</v>
      </c>
    </row>
    <row r="36" spans="1:3" ht="25.5" hidden="1">
      <c r="A36" s="239" t="s">
        <v>361</v>
      </c>
      <c r="B36" s="22" t="s">
        <v>360</v>
      </c>
      <c r="C36" s="238">
        <f>C37+C38+C39</f>
        <v>0</v>
      </c>
    </row>
    <row r="37" spans="1:3" ht="51" hidden="1">
      <c r="A37" s="239" t="s">
        <v>359</v>
      </c>
      <c r="B37" s="22" t="s">
        <v>358</v>
      </c>
      <c r="C37" s="238">
        <v>0</v>
      </c>
    </row>
    <row r="38" spans="1:3" ht="63.75" hidden="1">
      <c r="A38" s="239" t="s">
        <v>357</v>
      </c>
      <c r="B38" s="22" t="s">
        <v>356</v>
      </c>
      <c r="C38" s="238">
        <v>0</v>
      </c>
    </row>
    <row r="39" spans="1:3" ht="12.75" hidden="1">
      <c r="A39" s="239" t="s">
        <v>355</v>
      </c>
      <c r="B39" s="22" t="s">
        <v>0</v>
      </c>
      <c r="C39" s="238">
        <v>0</v>
      </c>
    </row>
    <row r="40" spans="1:3" ht="25.5">
      <c r="A40" s="239"/>
      <c r="B40" s="22" t="s">
        <v>354</v>
      </c>
      <c r="C40" s="238">
        <f>C12+C29</f>
        <v>121164.90000000001</v>
      </c>
    </row>
    <row r="41" spans="1:3" ht="12.75">
      <c r="A41" s="239"/>
      <c r="B41" s="22" t="s">
        <v>353</v>
      </c>
      <c r="C41" s="238">
        <f>C40</f>
        <v>121164.90000000001</v>
      </c>
    </row>
  </sheetData>
  <sheetProtection/>
  <mergeCells count="6">
    <mergeCell ref="A2:C2"/>
    <mergeCell ref="B3:C3"/>
    <mergeCell ref="B4:C4"/>
    <mergeCell ref="A5:C5"/>
    <mergeCell ref="B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view="pageBreakPreview" zoomScale="112" zoomScaleSheetLayoutView="112" zoomScalePageLayoutView="0" workbookViewId="0" topLeftCell="A24">
      <selection activeCell="A37" sqref="A37"/>
    </sheetView>
  </sheetViews>
  <sheetFormatPr defaultColWidth="9.00390625" defaultRowHeight="12.75"/>
  <cols>
    <col min="1" max="1" width="41.25390625" style="92" customWidth="1"/>
    <col min="2" max="2" width="6.875" style="124" customWidth="1"/>
    <col min="3" max="3" width="5.625" style="123" customWidth="1"/>
    <col min="4" max="4" width="5.125" style="123" customWidth="1"/>
    <col min="5" max="5" width="10.125" style="123" customWidth="1"/>
    <col min="6" max="6" width="6.875" style="123" customWidth="1"/>
    <col min="7" max="7" width="11.25390625" style="125" customWidth="1"/>
    <col min="8" max="16384" width="9.125" style="92" customWidth="1"/>
  </cols>
  <sheetData>
    <row r="1" spans="6:7" ht="12.75">
      <c r="F1" s="263" t="s">
        <v>15</v>
      </c>
      <c r="G1" s="264"/>
    </row>
    <row r="2" spans="1:7" ht="12.75">
      <c r="A2" s="265" t="s">
        <v>419</v>
      </c>
      <c r="B2" s="258"/>
      <c r="C2" s="258"/>
      <c r="D2" s="258"/>
      <c r="E2" s="258"/>
      <c r="F2" s="258"/>
      <c r="G2" s="258"/>
    </row>
    <row r="3" spans="5:7" ht="12.75">
      <c r="E3" s="266" t="s">
        <v>418</v>
      </c>
      <c r="F3" s="266"/>
      <c r="G3" s="267"/>
    </row>
    <row r="4" spans="2:7" ht="12.75">
      <c r="B4" s="219"/>
      <c r="C4" s="92"/>
      <c r="D4" s="92"/>
      <c r="E4" s="92"/>
      <c r="F4" s="263" t="s">
        <v>337</v>
      </c>
      <c r="G4" s="264"/>
    </row>
    <row r="5" spans="1:7" ht="12.75">
      <c r="A5" s="265" t="s">
        <v>151</v>
      </c>
      <c r="B5" s="258"/>
      <c r="C5" s="258"/>
      <c r="D5" s="258"/>
      <c r="E5" s="258"/>
      <c r="F5" s="258"/>
      <c r="G5" s="258"/>
    </row>
    <row r="6" spans="2:7" ht="12.75">
      <c r="B6" s="265" t="s">
        <v>338</v>
      </c>
      <c r="C6" s="264"/>
      <c r="D6" s="264"/>
      <c r="E6" s="264"/>
      <c r="F6" s="264"/>
      <c r="G6" s="264"/>
    </row>
    <row r="7" spans="1:7" ht="15.75" customHeight="1">
      <c r="A7" s="261" t="s">
        <v>309</v>
      </c>
      <c r="B7" s="262"/>
      <c r="C7" s="262"/>
      <c r="D7" s="262"/>
      <c r="E7" s="262"/>
      <c r="F7" s="262"/>
      <c r="G7" s="262"/>
    </row>
    <row r="8" ht="12.75">
      <c r="A8" s="181"/>
    </row>
    <row r="9" spans="1:7" ht="51.75" customHeight="1">
      <c r="A9" s="259" t="s">
        <v>245</v>
      </c>
      <c r="B9" s="259"/>
      <c r="C9" s="259"/>
      <c r="D9" s="259"/>
      <c r="E9" s="260"/>
      <c r="F9" s="260"/>
      <c r="G9" s="260"/>
    </row>
    <row r="10" spans="1:4" ht="15.75" customHeight="1">
      <c r="A10" s="182"/>
      <c r="B10" s="126"/>
      <c r="C10" s="127"/>
      <c r="D10" s="127"/>
    </row>
    <row r="11" spans="1:7" ht="12.75">
      <c r="A11" s="183"/>
      <c r="G11" s="128" t="s">
        <v>16</v>
      </c>
    </row>
    <row r="12" spans="1:7" ht="36.75" customHeight="1">
      <c r="A12" s="184"/>
      <c r="B12" s="129" t="s">
        <v>17</v>
      </c>
      <c r="C12" s="130" t="s">
        <v>18</v>
      </c>
      <c r="D12" s="130" t="s">
        <v>19</v>
      </c>
      <c r="E12" s="130" t="s">
        <v>20</v>
      </c>
      <c r="F12" s="130" t="s">
        <v>21</v>
      </c>
      <c r="G12" s="131" t="s">
        <v>114</v>
      </c>
    </row>
    <row r="13" spans="1:7" ht="15.75" customHeight="1">
      <c r="A13" s="114">
        <v>1</v>
      </c>
      <c r="B13" s="132">
        <v>2</v>
      </c>
      <c r="C13" s="133">
        <v>3</v>
      </c>
      <c r="D13" s="133">
        <v>4</v>
      </c>
      <c r="E13" s="133">
        <v>5</v>
      </c>
      <c r="F13" s="133">
        <v>6</v>
      </c>
      <c r="G13" s="132">
        <v>7</v>
      </c>
    </row>
    <row r="14" spans="1:7" ht="25.5">
      <c r="A14" s="97" t="s">
        <v>149</v>
      </c>
      <c r="B14" s="134">
        <v>970</v>
      </c>
      <c r="C14" s="135"/>
      <c r="D14" s="135"/>
      <c r="E14" s="135"/>
      <c r="F14" s="135"/>
      <c r="G14" s="136">
        <f>G15+G63+G70+G91+G106+G130+G142+G166+G172+G183+G189</f>
        <v>137114.5</v>
      </c>
    </row>
    <row r="15" spans="1:7" ht="21" customHeight="1">
      <c r="A15" s="96" t="s">
        <v>105</v>
      </c>
      <c r="B15" s="137">
        <v>970</v>
      </c>
      <c r="C15" s="138" t="s">
        <v>39</v>
      </c>
      <c r="D15" s="138"/>
      <c r="E15" s="138"/>
      <c r="F15" s="138"/>
      <c r="G15" s="139">
        <f>G16+G21+G39+G44+G49</f>
        <v>18611.3</v>
      </c>
    </row>
    <row r="16" spans="1:7" ht="27" customHeight="1">
      <c r="A16" s="109" t="s">
        <v>81</v>
      </c>
      <c r="B16" s="140">
        <v>970</v>
      </c>
      <c r="C16" s="141" t="s">
        <v>39</v>
      </c>
      <c r="D16" s="141" t="s">
        <v>40</v>
      </c>
      <c r="E16" s="141"/>
      <c r="F16" s="141"/>
      <c r="G16" s="142">
        <f>G17</f>
        <v>782.3000000000001</v>
      </c>
    </row>
    <row r="17" spans="1:7" ht="39" customHeight="1">
      <c r="A17" s="94" t="s">
        <v>123</v>
      </c>
      <c r="B17" s="143">
        <v>970</v>
      </c>
      <c r="C17" s="144" t="s">
        <v>39</v>
      </c>
      <c r="D17" s="144" t="s">
        <v>40</v>
      </c>
      <c r="E17" s="144" t="s">
        <v>179</v>
      </c>
      <c r="F17" s="144"/>
      <c r="G17" s="145">
        <f>G18</f>
        <v>782.3000000000001</v>
      </c>
    </row>
    <row r="18" spans="1:7" ht="12.75">
      <c r="A18" s="94" t="s">
        <v>124</v>
      </c>
      <c r="B18" s="143">
        <v>970</v>
      </c>
      <c r="C18" s="144" t="s">
        <v>39</v>
      </c>
      <c r="D18" s="144" t="s">
        <v>40</v>
      </c>
      <c r="E18" s="144" t="s">
        <v>180</v>
      </c>
      <c r="F18" s="144"/>
      <c r="G18" s="145">
        <f>G19+G20</f>
        <v>782.3000000000001</v>
      </c>
    </row>
    <row r="19" spans="1:7" ht="25.5">
      <c r="A19" s="94" t="s">
        <v>223</v>
      </c>
      <c r="B19" s="143">
        <v>970</v>
      </c>
      <c r="C19" s="144" t="s">
        <v>39</v>
      </c>
      <c r="D19" s="144" t="s">
        <v>40</v>
      </c>
      <c r="E19" s="144" t="s">
        <v>180</v>
      </c>
      <c r="F19" s="144" t="s">
        <v>153</v>
      </c>
      <c r="G19" s="145">
        <v>605.2</v>
      </c>
    </row>
    <row r="20" spans="1:7" s="112" customFormat="1" ht="54" customHeight="1">
      <c r="A20" s="111" t="s">
        <v>224</v>
      </c>
      <c r="B20" s="156">
        <v>970</v>
      </c>
      <c r="C20" s="151" t="s">
        <v>39</v>
      </c>
      <c r="D20" s="151" t="s">
        <v>40</v>
      </c>
      <c r="E20" s="151" t="s">
        <v>180</v>
      </c>
      <c r="F20" s="151" t="s">
        <v>225</v>
      </c>
      <c r="G20" s="162">
        <v>177.1</v>
      </c>
    </row>
    <row r="21" spans="1:7" ht="39.75" customHeight="1">
      <c r="A21" s="109" t="s">
        <v>127</v>
      </c>
      <c r="B21" s="140">
        <v>970</v>
      </c>
      <c r="C21" s="141" t="s">
        <v>39</v>
      </c>
      <c r="D21" s="141" t="s">
        <v>61</v>
      </c>
      <c r="E21" s="141"/>
      <c r="F21" s="141"/>
      <c r="G21" s="142">
        <f>G22+G31</f>
        <v>11954.7</v>
      </c>
    </row>
    <row r="22" spans="1:7" ht="39" customHeight="1">
      <c r="A22" s="94" t="s">
        <v>123</v>
      </c>
      <c r="B22" s="143">
        <v>970</v>
      </c>
      <c r="C22" s="144" t="s">
        <v>39</v>
      </c>
      <c r="D22" s="144" t="s">
        <v>61</v>
      </c>
      <c r="E22" s="144" t="s">
        <v>179</v>
      </c>
      <c r="F22" s="144"/>
      <c r="G22" s="145">
        <f>G23</f>
        <v>10489.5</v>
      </c>
    </row>
    <row r="23" spans="1:7" ht="25.5">
      <c r="A23" s="94" t="s">
        <v>194</v>
      </c>
      <c r="B23" s="143">
        <v>970</v>
      </c>
      <c r="C23" s="144" t="s">
        <v>39</v>
      </c>
      <c r="D23" s="144" t="s">
        <v>61</v>
      </c>
      <c r="E23" s="144" t="s">
        <v>181</v>
      </c>
      <c r="F23" s="144"/>
      <c r="G23" s="145">
        <f>G24+G27+G28+G29+G26+G25+G30</f>
        <v>10489.5</v>
      </c>
    </row>
    <row r="24" spans="1:7" ht="25.5">
      <c r="A24" s="94" t="s">
        <v>223</v>
      </c>
      <c r="B24" s="143">
        <v>970</v>
      </c>
      <c r="C24" s="144" t="s">
        <v>39</v>
      </c>
      <c r="D24" s="144" t="s">
        <v>61</v>
      </c>
      <c r="E24" s="144" t="s">
        <v>181</v>
      </c>
      <c r="F24" s="144" t="s">
        <v>153</v>
      </c>
      <c r="G24" s="145">
        <v>4581</v>
      </c>
    </row>
    <row r="25" spans="1:7" ht="41.25" customHeight="1" hidden="1">
      <c r="A25" s="24" t="s">
        <v>177</v>
      </c>
      <c r="B25" s="143">
        <v>970</v>
      </c>
      <c r="C25" s="144" t="s">
        <v>39</v>
      </c>
      <c r="D25" s="144" t="s">
        <v>61</v>
      </c>
      <c r="E25" s="144" t="s">
        <v>181</v>
      </c>
      <c r="F25" s="144" t="s">
        <v>178</v>
      </c>
      <c r="G25" s="145">
        <v>0</v>
      </c>
    </row>
    <row r="26" spans="1:7" ht="51.75" customHeight="1">
      <c r="A26" s="111" t="s">
        <v>224</v>
      </c>
      <c r="B26" s="143">
        <v>970</v>
      </c>
      <c r="C26" s="144" t="s">
        <v>39</v>
      </c>
      <c r="D26" s="144" t="s">
        <v>61</v>
      </c>
      <c r="E26" s="144" t="s">
        <v>181</v>
      </c>
      <c r="F26" s="144" t="s">
        <v>225</v>
      </c>
      <c r="G26" s="145">
        <v>1383.5</v>
      </c>
    </row>
    <row r="27" spans="1:7" ht="25.5">
      <c r="A27" s="94" t="s">
        <v>155</v>
      </c>
      <c r="B27" s="143">
        <v>970</v>
      </c>
      <c r="C27" s="144" t="s">
        <v>39</v>
      </c>
      <c r="D27" s="144" t="s">
        <v>61</v>
      </c>
      <c r="E27" s="144" t="s">
        <v>181</v>
      </c>
      <c r="F27" s="144" t="s">
        <v>156</v>
      </c>
      <c r="G27" s="145">
        <v>4255</v>
      </c>
    </row>
    <row r="28" spans="1:7" ht="13.5" customHeight="1">
      <c r="A28" s="94" t="s">
        <v>160</v>
      </c>
      <c r="B28" s="143">
        <v>970</v>
      </c>
      <c r="C28" s="144" t="s">
        <v>39</v>
      </c>
      <c r="D28" s="144" t="s">
        <v>61</v>
      </c>
      <c r="E28" s="144" t="s">
        <v>181</v>
      </c>
      <c r="F28" s="144" t="s">
        <v>161</v>
      </c>
      <c r="G28" s="145">
        <v>160</v>
      </c>
    </row>
    <row r="29" spans="1:7" ht="15" customHeight="1">
      <c r="A29" s="94" t="s">
        <v>226</v>
      </c>
      <c r="B29" s="143">
        <v>970</v>
      </c>
      <c r="C29" s="144" t="s">
        <v>39</v>
      </c>
      <c r="D29" s="144" t="s">
        <v>61</v>
      </c>
      <c r="E29" s="144" t="s">
        <v>181</v>
      </c>
      <c r="F29" s="144" t="s">
        <v>159</v>
      </c>
      <c r="G29" s="149">
        <v>100</v>
      </c>
    </row>
    <row r="30" spans="1:7" ht="13.5" customHeight="1">
      <c r="A30" s="94" t="s">
        <v>227</v>
      </c>
      <c r="B30" s="143">
        <v>970</v>
      </c>
      <c r="C30" s="144" t="s">
        <v>39</v>
      </c>
      <c r="D30" s="144" t="s">
        <v>61</v>
      </c>
      <c r="E30" s="144" t="s">
        <v>181</v>
      </c>
      <c r="F30" s="144" t="s">
        <v>228</v>
      </c>
      <c r="G30" s="149">
        <v>10</v>
      </c>
    </row>
    <row r="31" spans="1:7" ht="12.75">
      <c r="A31" s="105" t="s">
        <v>75</v>
      </c>
      <c r="B31" s="150">
        <v>970</v>
      </c>
      <c r="C31" s="151" t="s">
        <v>39</v>
      </c>
      <c r="D31" s="151" t="s">
        <v>61</v>
      </c>
      <c r="E31" s="152" t="s">
        <v>182</v>
      </c>
      <c r="F31" s="152"/>
      <c r="G31" s="153">
        <f>G32+G35+G37</f>
        <v>1465.1999999999998</v>
      </c>
    </row>
    <row r="32" spans="1:7" ht="88.5" customHeight="1">
      <c r="A32" s="116" t="s">
        <v>229</v>
      </c>
      <c r="B32" s="150">
        <v>970</v>
      </c>
      <c r="C32" s="151" t="s">
        <v>39</v>
      </c>
      <c r="D32" s="151" t="s">
        <v>61</v>
      </c>
      <c r="E32" s="152" t="s">
        <v>183</v>
      </c>
      <c r="F32" s="152"/>
      <c r="G32" s="153">
        <f>G33</f>
        <v>64.1</v>
      </c>
    </row>
    <row r="33" spans="1:7" ht="85.5" customHeight="1">
      <c r="A33" s="103" t="s">
        <v>175</v>
      </c>
      <c r="B33" s="150">
        <v>970</v>
      </c>
      <c r="C33" s="151" t="s">
        <v>39</v>
      </c>
      <c r="D33" s="151" t="s">
        <v>61</v>
      </c>
      <c r="E33" s="152" t="s">
        <v>230</v>
      </c>
      <c r="F33" s="152"/>
      <c r="G33" s="153">
        <f>G34</f>
        <v>64.1</v>
      </c>
    </row>
    <row r="34" spans="1:7" ht="12.75">
      <c r="A34" s="103" t="s">
        <v>0</v>
      </c>
      <c r="B34" s="150">
        <v>970</v>
      </c>
      <c r="C34" s="151" t="s">
        <v>39</v>
      </c>
      <c r="D34" s="151" t="s">
        <v>61</v>
      </c>
      <c r="E34" s="152" t="s">
        <v>230</v>
      </c>
      <c r="F34" s="152" t="s">
        <v>70</v>
      </c>
      <c r="G34" s="153">
        <v>64.1</v>
      </c>
    </row>
    <row r="35" spans="1:7" ht="76.5">
      <c r="A35" s="103" t="s">
        <v>422</v>
      </c>
      <c r="B35" s="150">
        <v>970</v>
      </c>
      <c r="C35" s="151" t="s">
        <v>39</v>
      </c>
      <c r="D35" s="151" t="s">
        <v>61</v>
      </c>
      <c r="E35" s="152" t="s">
        <v>431</v>
      </c>
      <c r="F35" s="152"/>
      <c r="G35" s="153">
        <f>G36</f>
        <v>1215.1</v>
      </c>
    </row>
    <row r="36" spans="1:7" ht="12.75">
      <c r="A36" s="103" t="s">
        <v>0</v>
      </c>
      <c r="B36" s="150">
        <v>970</v>
      </c>
      <c r="C36" s="151" t="s">
        <v>39</v>
      </c>
      <c r="D36" s="151" t="s">
        <v>61</v>
      </c>
      <c r="E36" s="152" t="s">
        <v>431</v>
      </c>
      <c r="F36" s="152" t="s">
        <v>70</v>
      </c>
      <c r="G36" s="153">
        <v>1215.1</v>
      </c>
    </row>
    <row r="37" spans="1:7" ht="63.75">
      <c r="A37" s="103" t="s">
        <v>447</v>
      </c>
      <c r="B37" s="150">
        <v>970</v>
      </c>
      <c r="C37" s="151" t="s">
        <v>39</v>
      </c>
      <c r="D37" s="151" t="s">
        <v>61</v>
      </c>
      <c r="E37" s="152" t="s">
        <v>448</v>
      </c>
      <c r="F37" s="152"/>
      <c r="G37" s="153">
        <f>G38</f>
        <v>186</v>
      </c>
    </row>
    <row r="38" spans="1:7" ht="12.75">
      <c r="A38" s="103" t="s">
        <v>0</v>
      </c>
      <c r="B38" s="150">
        <v>970</v>
      </c>
      <c r="C38" s="151" t="s">
        <v>39</v>
      </c>
      <c r="D38" s="151" t="s">
        <v>61</v>
      </c>
      <c r="E38" s="152" t="s">
        <v>448</v>
      </c>
      <c r="F38" s="152" t="s">
        <v>70</v>
      </c>
      <c r="G38" s="153">
        <v>186</v>
      </c>
    </row>
    <row r="39" spans="1:7" ht="40.5" customHeight="1">
      <c r="A39" s="95" t="s">
        <v>145</v>
      </c>
      <c r="B39" s="146">
        <v>970</v>
      </c>
      <c r="C39" s="147" t="s">
        <v>39</v>
      </c>
      <c r="D39" s="147" t="s">
        <v>56</v>
      </c>
      <c r="E39" s="147"/>
      <c r="F39" s="147"/>
      <c r="G39" s="154">
        <f>G40</f>
        <v>156</v>
      </c>
    </row>
    <row r="40" spans="1:7" ht="12.75">
      <c r="A40" s="105" t="s">
        <v>75</v>
      </c>
      <c r="B40" s="150">
        <v>970</v>
      </c>
      <c r="C40" s="151" t="s">
        <v>39</v>
      </c>
      <c r="D40" s="151" t="s">
        <v>56</v>
      </c>
      <c r="E40" s="152" t="s">
        <v>182</v>
      </c>
      <c r="F40" s="152"/>
      <c r="G40" s="153">
        <f>G41</f>
        <v>156</v>
      </c>
    </row>
    <row r="41" spans="1:7" ht="87" customHeight="1">
      <c r="A41" s="116" t="s">
        <v>165</v>
      </c>
      <c r="B41" s="150">
        <v>970</v>
      </c>
      <c r="C41" s="151" t="s">
        <v>39</v>
      </c>
      <c r="D41" s="151" t="s">
        <v>56</v>
      </c>
      <c r="E41" s="152" t="s">
        <v>183</v>
      </c>
      <c r="F41" s="152"/>
      <c r="G41" s="153">
        <f>G42</f>
        <v>156</v>
      </c>
    </row>
    <row r="42" spans="1:7" ht="78" customHeight="1">
      <c r="A42" s="103" t="s">
        <v>3</v>
      </c>
      <c r="B42" s="150">
        <v>970</v>
      </c>
      <c r="C42" s="151" t="s">
        <v>39</v>
      </c>
      <c r="D42" s="151" t="s">
        <v>56</v>
      </c>
      <c r="E42" s="152" t="s">
        <v>184</v>
      </c>
      <c r="F42" s="152"/>
      <c r="G42" s="153">
        <f>G43</f>
        <v>156</v>
      </c>
    </row>
    <row r="43" spans="1:7" ht="12.75">
      <c r="A43" s="103" t="s">
        <v>0</v>
      </c>
      <c r="B43" s="150">
        <v>970</v>
      </c>
      <c r="C43" s="151" t="s">
        <v>39</v>
      </c>
      <c r="D43" s="151" t="s">
        <v>56</v>
      </c>
      <c r="E43" s="152" t="s">
        <v>184</v>
      </c>
      <c r="F43" s="152" t="s">
        <v>70</v>
      </c>
      <c r="G43" s="153">
        <v>156</v>
      </c>
    </row>
    <row r="44" spans="1:7" ht="12.75">
      <c r="A44" s="109" t="s">
        <v>97</v>
      </c>
      <c r="B44" s="140">
        <v>970</v>
      </c>
      <c r="C44" s="141" t="s">
        <v>39</v>
      </c>
      <c r="D44" s="141" t="s">
        <v>100</v>
      </c>
      <c r="E44" s="141"/>
      <c r="F44" s="141"/>
      <c r="G44" s="155">
        <f>G45</f>
        <v>500</v>
      </c>
    </row>
    <row r="45" spans="1:7" ht="25.5">
      <c r="A45" s="94" t="s">
        <v>169</v>
      </c>
      <c r="B45" s="143">
        <v>970</v>
      </c>
      <c r="C45" s="144" t="s">
        <v>39</v>
      </c>
      <c r="D45" s="144" t="s">
        <v>100</v>
      </c>
      <c r="E45" s="144" t="s">
        <v>185</v>
      </c>
      <c r="F45" s="144"/>
      <c r="G45" s="149">
        <f>G46</f>
        <v>500</v>
      </c>
    </row>
    <row r="46" spans="1:7" ht="12.75">
      <c r="A46" s="94" t="s">
        <v>99</v>
      </c>
      <c r="B46" s="143">
        <v>970</v>
      </c>
      <c r="C46" s="144" t="s">
        <v>39</v>
      </c>
      <c r="D46" s="144" t="s">
        <v>100</v>
      </c>
      <c r="E46" s="144" t="s">
        <v>186</v>
      </c>
      <c r="F46" s="144"/>
      <c r="G46" s="149">
        <f>G47</f>
        <v>500</v>
      </c>
    </row>
    <row r="47" spans="1:7" ht="25.5">
      <c r="A47" s="94" t="s">
        <v>168</v>
      </c>
      <c r="B47" s="143">
        <v>970</v>
      </c>
      <c r="C47" s="144" t="s">
        <v>39</v>
      </c>
      <c r="D47" s="144" t="s">
        <v>100</v>
      </c>
      <c r="E47" s="144" t="s">
        <v>187</v>
      </c>
      <c r="F47" s="144"/>
      <c r="G47" s="149">
        <f>G48</f>
        <v>500</v>
      </c>
    </row>
    <row r="48" spans="1:7" ht="12.75">
      <c r="A48" s="94" t="s">
        <v>162</v>
      </c>
      <c r="B48" s="143">
        <v>970</v>
      </c>
      <c r="C48" s="144" t="s">
        <v>39</v>
      </c>
      <c r="D48" s="144" t="s">
        <v>100</v>
      </c>
      <c r="E48" s="144" t="s">
        <v>187</v>
      </c>
      <c r="F48" s="144" t="s">
        <v>139</v>
      </c>
      <c r="G48" s="149">
        <v>500</v>
      </c>
    </row>
    <row r="49" spans="1:7" ht="18.75" customHeight="1">
      <c r="A49" s="109" t="s">
        <v>96</v>
      </c>
      <c r="B49" s="140">
        <v>970</v>
      </c>
      <c r="C49" s="141" t="s">
        <v>39</v>
      </c>
      <c r="D49" s="141" t="s">
        <v>137</v>
      </c>
      <c r="E49" s="141"/>
      <c r="F49" s="141"/>
      <c r="G49" s="155">
        <f>G50</f>
        <v>5218.3</v>
      </c>
    </row>
    <row r="50" spans="1:7" ht="24.75" customHeight="1">
      <c r="A50" s="94" t="s">
        <v>169</v>
      </c>
      <c r="B50" s="156">
        <v>970</v>
      </c>
      <c r="C50" s="151" t="s">
        <v>39</v>
      </c>
      <c r="D50" s="151" t="s">
        <v>137</v>
      </c>
      <c r="E50" s="151" t="s">
        <v>185</v>
      </c>
      <c r="F50" s="151"/>
      <c r="G50" s="157">
        <f>G51+G56+G60</f>
        <v>5218.3</v>
      </c>
    </row>
    <row r="51" spans="1:7" ht="28.5" customHeight="1">
      <c r="A51" s="94" t="s">
        <v>215</v>
      </c>
      <c r="B51" s="156">
        <v>970</v>
      </c>
      <c r="C51" s="151" t="s">
        <v>39</v>
      </c>
      <c r="D51" s="151" t="s">
        <v>137</v>
      </c>
      <c r="E51" s="151" t="s">
        <v>216</v>
      </c>
      <c r="F51" s="151"/>
      <c r="G51" s="157">
        <f>G52+G53+G54+G55</f>
        <v>4681</v>
      </c>
    </row>
    <row r="52" spans="1:7" ht="20.25" customHeight="1">
      <c r="A52" s="94" t="s">
        <v>231</v>
      </c>
      <c r="B52" s="156">
        <v>970</v>
      </c>
      <c r="C52" s="151" t="s">
        <v>39</v>
      </c>
      <c r="D52" s="151" t="s">
        <v>137</v>
      </c>
      <c r="E52" s="151" t="s">
        <v>216</v>
      </c>
      <c r="F52" s="151" t="s">
        <v>217</v>
      </c>
      <c r="G52" s="157">
        <v>3261.4</v>
      </c>
    </row>
    <row r="53" spans="1:7" ht="54.75" customHeight="1">
      <c r="A53" s="94" t="s">
        <v>232</v>
      </c>
      <c r="B53" s="156">
        <v>970</v>
      </c>
      <c r="C53" s="151" t="s">
        <v>39</v>
      </c>
      <c r="D53" s="151" t="s">
        <v>137</v>
      </c>
      <c r="E53" s="151" t="s">
        <v>216</v>
      </c>
      <c r="F53" s="151" t="s">
        <v>233</v>
      </c>
      <c r="G53" s="157">
        <v>981.6</v>
      </c>
    </row>
    <row r="54" spans="1:7" ht="24.75" customHeight="1">
      <c r="A54" s="94" t="s">
        <v>155</v>
      </c>
      <c r="B54" s="156">
        <v>970</v>
      </c>
      <c r="C54" s="151" t="s">
        <v>39</v>
      </c>
      <c r="D54" s="151" t="s">
        <v>137</v>
      </c>
      <c r="E54" s="151" t="s">
        <v>218</v>
      </c>
      <c r="F54" s="151" t="s">
        <v>156</v>
      </c>
      <c r="G54" s="157">
        <v>437</v>
      </c>
    </row>
    <row r="55" spans="1:7" ht="15" customHeight="1">
      <c r="A55" s="94" t="s">
        <v>234</v>
      </c>
      <c r="B55" s="156">
        <v>970</v>
      </c>
      <c r="C55" s="151" t="s">
        <v>39</v>
      </c>
      <c r="D55" s="151" t="s">
        <v>137</v>
      </c>
      <c r="E55" s="151" t="s">
        <v>216</v>
      </c>
      <c r="F55" s="151" t="s">
        <v>228</v>
      </c>
      <c r="G55" s="157">
        <v>1</v>
      </c>
    </row>
    <row r="56" spans="1:7" ht="40.5" customHeight="1">
      <c r="A56" s="94" t="s">
        <v>2</v>
      </c>
      <c r="B56" s="143">
        <v>970</v>
      </c>
      <c r="C56" s="144" t="s">
        <v>39</v>
      </c>
      <c r="D56" s="144" t="s">
        <v>137</v>
      </c>
      <c r="E56" s="144" t="s">
        <v>188</v>
      </c>
      <c r="F56" s="144"/>
      <c r="G56" s="149">
        <f>G57</f>
        <v>360.8</v>
      </c>
    </row>
    <row r="57" spans="1:7" ht="39" customHeight="1">
      <c r="A57" s="94" t="s">
        <v>1</v>
      </c>
      <c r="B57" s="143">
        <v>970</v>
      </c>
      <c r="C57" s="144" t="s">
        <v>39</v>
      </c>
      <c r="D57" s="144" t="s">
        <v>137</v>
      </c>
      <c r="E57" s="144" t="s">
        <v>189</v>
      </c>
      <c r="F57" s="144"/>
      <c r="G57" s="149">
        <f>G58+G59</f>
        <v>360.8</v>
      </c>
    </row>
    <row r="58" spans="1:7" ht="25.5" hidden="1">
      <c r="A58" s="94" t="s">
        <v>155</v>
      </c>
      <c r="B58" s="143">
        <v>970</v>
      </c>
      <c r="C58" s="144" t="s">
        <v>39</v>
      </c>
      <c r="D58" s="144" t="s">
        <v>137</v>
      </c>
      <c r="E58" s="144" t="s">
        <v>189</v>
      </c>
      <c r="F58" s="144" t="s">
        <v>156</v>
      </c>
      <c r="G58" s="149">
        <v>0</v>
      </c>
    </row>
    <row r="59" spans="1:7" ht="51">
      <c r="A59" s="94" t="s">
        <v>235</v>
      </c>
      <c r="B59" s="143">
        <v>970</v>
      </c>
      <c r="C59" s="144" t="s">
        <v>39</v>
      </c>
      <c r="D59" s="144" t="s">
        <v>137</v>
      </c>
      <c r="E59" s="144" t="s">
        <v>189</v>
      </c>
      <c r="F59" s="144" t="s">
        <v>236</v>
      </c>
      <c r="G59" s="149">
        <v>360.8</v>
      </c>
    </row>
    <row r="60" spans="1:7" ht="25.5">
      <c r="A60" s="94" t="s">
        <v>111</v>
      </c>
      <c r="B60" s="143">
        <v>970</v>
      </c>
      <c r="C60" s="144" t="s">
        <v>39</v>
      </c>
      <c r="D60" s="144" t="s">
        <v>137</v>
      </c>
      <c r="E60" s="144" t="s">
        <v>190</v>
      </c>
      <c r="F60" s="144"/>
      <c r="G60" s="149">
        <f>G61</f>
        <v>176.5</v>
      </c>
    </row>
    <row r="61" spans="1:7" ht="12.75">
      <c r="A61" s="94" t="s">
        <v>128</v>
      </c>
      <c r="B61" s="143">
        <v>970</v>
      </c>
      <c r="C61" s="144" t="s">
        <v>39</v>
      </c>
      <c r="D61" s="144" t="s">
        <v>137</v>
      </c>
      <c r="E61" s="144" t="s">
        <v>191</v>
      </c>
      <c r="F61" s="144"/>
      <c r="G61" s="149">
        <f>G62</f>
        <v>176.5</v>
      </c>
    </row>
    <row r="62" spans="1:7" ht="12.75">
      <c r="A62" s="94" t="s">
        <v>227</v>
      </c>
      <c r="B62" s="143">
        <v>970</v>
      </c>
      <c r="C62" s="144" t="s">
        <v>39</v>
      </c>
      <c r="D62" s="144" t="s">
        <v>137</v>
      </c>
      <c r="E62" s="144" t="s">
        <v>191</v>
      </c>
      <c r="F62" s="144" t="s">
        <v>228</v>
      </c>
      <c r="G62" s="149">
        <v>176.5</v>
      </c>
    </row>
    <row r="63" spans="1:7" ht="12" customHeight="1">
      <c r="A63" s="96" t="s">
        <v>77</v>
      </c>
      <c r="B63" s="137">
        <v>970</v>
      </c>
      <c r="C63" s="138" t="s">
        <v>40</v>
      </c>
      <c r="D63" s="138"/>
      <c r="E63" s="138"/>
      <c r="F63" s="138"/>
      <c r="G63" s="158">
        <f>G64</f>
        <v>533</v>
      </c>
    </row>
    <row r="64" spans="1:7" ht="16.5" customHeight="1">
      <c r="A64" s="94" t="s">
        <v>78</v>
      </c>
      <c r="B64" s="143">
        <v>970</v>
      </c>
      <c r="C64" s="144" t="s">
        <v>40</v>
      </c>
      <c r="D64" s="144" t="s">
        <v>47</v>
      </c>
      <c r="E64" s="144"/>
      <c r="F64" s="144"/>
      <c r="G64" s="149">
        <f>G65</f>
        <v>533</v>
      </c>
    </row>
    <row r="65" spans="1:7" ht="15" customHeight="1">
      <c r="A65" s="94" t="s">
        <v>259</v>
      </c>
      <c r="B65" s="143">
        <v>970</v>
      </c>
      <c r="C65" s="144" t="s">
        <v>40</v>
      </c>
      <c r="D65" s="144" t="s">
        <v>47</v>
      </c>
      <c r="E65" s="144" t="s">
        <v>260</v>
      </c>
      <c r="F65" s="144"/>
      <c r="G65" s="149">
        <f>G66</f>
        <v>533</v>
      </c>
    </row>
    <row r="66" spans="1:7" ht="38.25" customHeight="1">
      <c r="A66" s="94" t="s">
        <v>333</v>
      </c>
      <c r="B66" s="143">
        <v>970</v>
      </c>
      <c r="C66" s="144" t="s">
        <v>40</v>
      </c>
      <c r="D66" s="144" t="s">
        <v>47</v>
      </c>
      <c r="E66" s="144" t="s">
        <v>312</v>
      </c>
      <c r="F66" s="144"/>
      <c r="G66" s="149">
        <f>G67+G69+G68</f>
        <v>533</v>
      </c>
    </row>
    <row r="67" spans="1:7" ht="26.25" customHeight="1">
      <c r="A67" s="94" t="s">
        <v>223</v>
      </c>
      <c r="B67" s="143">
        <v>970</v>
      </c>
      <c r="C67" s="144" t="s">
        <v>40</v>
      </c>
      <c r="D67" s="144" t="s">
        <v>47</v>
      </c>
      <c r="E67" s="144" t="s">
        <v>312</v>
      </c>
      <c r="F67" s="144" t="s">
        <v>153</v>
      </c>
      <c r="G67" s="149">
        <v>387.1</v>
      </c>
    </row>
    <row r="68" spans="1:7" ht="51.75" customHeight="1">
      <c r="A68" s="111" t="s">
        <v>224</v>
      </c>
      <c r="B68" s="143">
        <v>970</v>
      </c>
      <c r="C68" s="144" t="s">
        <v>40</v>
      </c>
      <c r="D68" s="144" t="s">
        <v>47</v>
      </c>
      <c r="E68" s="144" t="s">
        <v>312</v>
      </c>
      <c r="F68" s="144" t="s">
        <v>225</v>
      </c>
      <c r="G68" s="149">
        <v>116.9</v>
      </c>
    </row>
    <row r="69" spans="1:7" ht="25.5">
      <c r="A69" s="94" t="s">
        <v>155</v>
      </c>
      <c r="B69" s="143">
        <v>970</v>
      </c>
      <c r="C69" s="144" t="s">
        <v>40</v>
      </c>
      <c r="D69" s="144" t="s">
        <v>47</v>
      </c>
      <c r="E69" s="144" t="s">
        <v>312</v>
      </c>
      <c r="F69" s="144" t="s">
        <v>156</v>
      </c>
      <c r="G69" s="149">
        <v>29</v>
      </c>
    </row>
    <row r="70" spans="1:7" ht="31.5" customHeight="1">
      <c r="A70" s="96" t="s">
        <v>82</v>
      </c>
      <c r="B70" s="137">
        <v>970</v>
      </c>
      <c r="C70" s="138" t="s">
        <v>47</v>
      </c>
      <c r="D70" s="138"/>
      <c r="E70" s="138"/>
      <c r="F70" s="138"/>
      <c r="G70" s="158">
        <f>G71</f>
        <v>2368</v>
      </c>
    </row>
    <row r="71" spans="1:8" ht="25.5">
      <c r="A71" s="109" t="s">
        <v>80</v>
      </c>
      <c r="B71" s="140">
        <v>970</v>
      </c>
      <c r="C71" s="141" t="s">
        <v>47</v>
      </c>
      <c r="D71" s="141" t="s">
        <v>86</v>
      </c>
      <c r="E71" s="141"/>
      <c r="F71" s="141"/>
      <c r="G71" s="155">
        <f>G72+G84</f>
        <v>2368</v>
      </c>
      <c r="H71" s="93"/>
    </row>
    <row r="72" spans="1:8" ht="30" customHeight="1">
      <c r="A72" s="119" t="s">
        <v>249</v>
      </c>
      <c r="B72" s="159">
        <v>970</v>
      </c>
      <c r="C72" s="160" t="s">
        <v>47</v>
      </c>
      <c r="D72" s="160" t="s">
        <v>86</v>
      </c>
      <c r="E72" s="160" t="s">
        <v>192</v>
      </c>
      <c r="F72" s="160"/>
      <c r="G72" s="161">
        <f>G73+G76+G78+G81</f>
        <v>1882</v>
      </c>
      <c r="H72" s="93"/>
    </row>
    <row r="73" spans="1:8" ht="24.75" customHeight="1">
      <c r="A73" s="119" t="s">
        <v>247</v>
      </c>
      <c r="B73" s="159">
        <v>970</v>
      </c>
      <c r="C73" s="160" t="s">
        <v>47</v>
      </c>
      <c r="D73" s="160" t="s">
        <v>86</v>
      </c>
      <c r="E73" s="160" t="s">
        <v>248</v>
      </c>
      <c r="F73" s="160"/>
      <c r="G73" s="161">
        <f>G74</f>
        <v>1500</v>
      </c>
      <c r="H73" s="93"/>
    </row>
    <row r="74" spans="1:8" ht="19.5" customHeight="1">
      <c r="A74" s="121" t="s">
        <v>195</v>
      </c>
      <c r="B74" s="159">
        <v>970</v>
      </c>
      <c r="C74" s="160" t="s">
        <v>47</v>
      </c>
      <c r="D74" s="160" t="s">
        <v>86</v>
      </c>
      <c r="E74" s="160" t="s">
        <v>250</v>
      </c>
      <c r="F74" s="160"/>
      <c r="G74" s="161">
        <f>G75</f>
        <v>1500</v>
      </c>
      <c r="H74" s="93"/>
    </row>
    <row r="75" spans="1:8" ht="25.5">
      <c r="A75" s="94" t="s">
        <v>155</v>
      </c>
      <c r="B75" s="159">
        <v>970</v>
      </c>
      <c r="C75" s="160" t="s">
        <v>47</v>
      </c>
      <c r="D75" s="160" t="s">
        <v>86</v>
      </c>
      <c r="E75" s="160" t="s">
        <v>250</v>
      </c>
      <c r="F75" s="160" t="s">
        <v>156</v>
      </c>
      <c r="G75" s="161">
        <v>1500</v>
      </c>
      <c r="H75" s="93"/>
    </row>
    <row r="76" spans="1:8" ht="38.25">
      <c r="A76" s="94" t="s">
        <v>196</v>
      </c>
      <c r="B76" s="159">
        <v>970</v>
      </c>
      <c r="C76" s="160" t="s">
        <v>47</v>
      </c>
      <c r="D76" s="160" t="s">
        <v>86</v>
      </c>
      <c r="E76" s="160" t="s">
        <v>252</v>
      </c>
      <c r="F76" s="160"/>
      <c r="G76" s="161">
        <f>G77</f>
        <v>150</v>
      </c>
      <c r="H76" s="93"/>
    </row>
    <row r="77" spans="1:8" ht="12.75">
      <c r="A77" s="94" t="s">
        <v>162</v>
      </c>
      <c r="B77" s="159">
        <v>970</v>
      </c>
      <c r="C77" s="160" t="s">
        <v>47</v>
      </c>
      <c r="D77" s="160" t="s">
        <v>197</v>
      </c>
      <c r="E77" s="160" t="s">
        <v>253</v>
      </c>
      <c r="F77" s="160" t="s">
        <v>139</v>
      </c>
      <c r="G77" s="161">
        <v>150</v>
      </c>
      <c r="H77" s="93"/>
    </row>
    <row r="78" spans="1:8" ht="25.5" customHeight="1">
      <c r="A78" s="94" t="s">
        <v>246</v>
      </c>
      <c r="B78" s="159">
        <v>970</v>
      </c>
      <c r="C78" s="160" t="s">
        <v>47</v>
      </c>
      <c r="D78" s="160" t="s">
        <v>86</v>
      </c>
      <c r="E78" s="160" t="s">
        <v>251</v>
      </c>
      <c r="F78" s="160"/>
      <c r="G78" s="161">
        <f>G79</f>
        <v>82</v>
      </c>
      <c r="H78" s="93"/>
    </row>
    <row r="79" spans="1:8" ht="12.75">
      <c r="A79" s="121" t="s">
        <v>195</v>
      </c>
      <c r="B79" s="159">
        <v>970</v>
      </c>
      <c r="C79" s="160" t="s">
        <v>47</v>
      </c>
      <c r="D79" s="160" t="s">
        <v>86</v>
      </c>
      <c r="E79" s="160" t="s">
        <v>254</v>
      </c>
      <c r="F79" s="160"/>
      <c r="G79" s="161">
        <f>G80</f>
        <v>82</v>
      </c>
      <c r="H79" s="93"/>
    </row>
    <row r="80" spans="1:8" ht="25.5">
      <c r="A80" s="94" t="s">
        <v>155</v>
      </c>
      <c r="B80" s="159">
        <v>970</v>
      </c>
      <c r="C80" s="160" t="s">
        <v>47</v>
      </c>
      <c r="D80" s="160" t="s">
        <v>86</v>
      </c>
      <c r="E80" s="160" t="s">
        <v>254</v>
      </c>
      <c r="F80" s="160" t="s">
        <v>156</v>
      </c>
      <c r="G80" s="161">
        <v>82</v>
      </c>
      <c r="H80" s="93"/>
    </row>
    <row r="81" spans="1:8" ht="25.5">
      <c r="A81" s="94" t="s">
        <v>198</v>
      </c>
      <c r="B81" s="159">
        <v>970</v>
      </c>
      <c r="C81" s="160" t="s">
        <v>47</v>
      </c>
      <c r="D81" s="160" t="s">
        <v>86</v>
      </c>
      <c r="E81" s="160" t="s">
        <v>255</v>
      </c>
      <c r="F81" s="160"/>
      <c r="G81" s="161">
        <f>G83</f>
        <v>150</v>
      </c>
      <c r="H81" s="93"/>
    </row>
    <row r="82" spans="1:8" ht="12.75">
      <c r="A82" s="121" t="s">
        <v>195</v>
      </c>
      <c r="B82" s="159">
        <v>970</v>
      </c>
      <c r="C82" s="160" t="s">
        <v>47</v>
      </c>
      <c r="D82" s="160" t="s">
        <v>86</v>
      </c>
      <c r="E82" s="160" t="s">
        <v>256</v>
      </c>
      <c r="F82" s="160"/>
      <c r="G82" s="161">
        <f>G83</f>
        <v>150</v>
      </c>
      <c r="H82" s="93"/>
    </row>
    <row r="83" spans="1:8" ht="25.5">
      <c r="A83" s="94" t="s">
        <v>155</v>
      </c>
      <c r="B83" s="159">
        <v>970</v>
      </c>
      <c r="C83" s="160" t="s">
        <v>47</v>
      </c>
      <c r="D83" s="160" t="s">
        <v>86</v>
      </c>
      <c r="E83" s="160" t="s">
        <v>256</v>
      </c>
      <c r="F83" s="160" t="s">
        <v>156</v>
      </c>
      <c r="G83" s="161">
        <v>150</v>
      </c>
      <c r="H83" s="93"/>
    </row>
    <row r="84" spans="1:8" ht="12.75">
      <c r="A84" s="94" t="s">
        <v>259</v>
      </c>
      <c r="B84" s="159">
        <v>970</v>
      </c>
      <c r="C84" s="160" t="s">
        <v>47</v>
      </c>
      <c r="D84" s="160" t="s">
        <v>86</v>
      </c>
      <c r="E84" s="160" t="s">
        <v>260</v>
      </c>
      <c r="F84" s="160"/>
      <c r="G84" s="161">
        <f>G85+G88</f>
        <v>486</v>
      </c>
      <c r="H84" s="93"/>
    </row>
    <row r="85" spans="1:8" ht="12.75">
      <c r="A85" s="94" t="s">
        <v>261</v>
      </c>
      <c r="B85" s="159">
        <v>970</v>
      </c>
      <c r="C85" s="160" t="s">
        <v>47</v>
      </c>
      <c r="D85" s="160" t="s">
        <v>86</v>
      </c>
      <c r="E85" s="160" t="s">
        <v>262</v>
      </c>
      <c r="F85" s="160"/>
      <c r="G85" s="161">
        <f>G86</f>
        <v>300</v>
      </c>
      <c r="H85" s="93"/>
    </row>
    <row r="86" spans="1:8" ht="22.5" customHeight="1">
      <c r="A86" s="122" t="s">
        <v>263</v>
      </c>
      <c r="B86" s="159">
        <v>970</v>
      </c>
      <c r="C86" s="160" t="s">
        <v>47</v>
      </c>
      <c r="D86" s="160" t="s">
        <v>86</v>
      </c>
      <c r="E86" s="160" t="s">
        <v>264</v>
      </c>
      <c r="F86" s="160"/>
      <c r="G86" s="161">
        <f>G87</f>
        <v>300</v>
      </c>
      <c r="H86" s="93"/>
    </row>
    <row r="87" spans="1:8" ht="25.5">
      <c r="A87" s="94" t="s">
        <v>155</v>
      </c>
      <c r="B87" s="159">
        <v>970</v>
      </c>
      <c r="C87" s="160" t="s">
        <v>47</v>
      </c>
      <c r="D87" s="160" t="s">
        <v>86</v>
      </c>
      <c r="E87" s="160" t="s">
        <v>264</v>
      </c>
      <c r="F87" s="160" t="s">
        <v>156</v>
      </c>
      <c r="G87" s="161">
        <v>300</v>
      </c>
      <c r="H87" s="93"/>
    </row>
    <row r="88" spans="1:8" ht="38.25">
      <c r="A88" s="94" t="s">
        <v>266</v>
      </c>
      <c r="B88" s="159">
        <v>970</v>
      </c>
      <c r="C88" s="160" t="s">
        <v>47</v>
      </c>
      <c r="D88" s="160" t="s">
        <v>86</v>
      </c>
      <c r="E88" s="160" t="s">
        <v>265</v>
      </c>
      <c r="F88" s="160"/>
      <c r="G88" s="161">
        <f>G89</f>
        <v>186</v>
      </c>
      <c r="H88" s="93"/>
    </row>
    <row r="89" spans="1:8" ht="12.75">
      <c r="A89" s="94" t="s">
        <v>267</v>
      </c>
      <c r="B89" s="159">
        <v>970</v>
      </c>
      <c r="C89" s="160" t="s">
        <v>47</v>
      </c>
      <c r="D89" s="160" t="s">
        <v>86</v>
      </c>
      <c r="E89" s="160" t="s">
        <v>268</v>
      </c>
      <c r="F89" s="160"/>
      <c r="G89" s="161">
        <f>G90</f>
        <v>186</v>
      </c>
      <c r="H89" s="93"/>
    </row>
    <row r="90" spans="1:8" ht="25.5">
      <c r="A90" s="94" t="s">
        <v>155</v>
      </c>
      <c r="B90" s="159">
        <v>970</v>
      </c>
      <c r="C90" s="160" t="s">
        <v>47</v>
      </c>
      <c r="D90" s="160" t="s">
        <v>86</v>
      </c>
      <c r="E90" s="160" t="s">
        <v>268</v>
      </c>
      <c r="F90" s="160" t="s">
        <v>156</v>
      </c>
      <c r="G90" s="161">
        <v>186</v>
      </c>
      <c r="H90" s="93"/>
    </row>
    <row r="91" spans="1:7" ht="12.75">
      <c r="A91" s="108" t="s">
        <v>87</v>
      </c>
      <c r="B91" s="137">
        <v>970</v>
      </c>
      <c r="C91" s="138" t="s">
        <v>61</v>
      </c>
      <c r="D91" s="138"/>
      <c r="E91" s="138"/>
      <c r="F91" s="138"/>
      <c r="G91" s="158">
        <f>G92</f>
        <v>1500</v>
      </c>
    </row>
    <row r="92" spans="1:7" ht="12.75">
      <c r="A92" s="95" t="s">
        <v>129</v>
      </c>
      <c r="B92" s="146">
        <v>970</v>
      </c>
      <c r="C92" s="147" t="s">
        <v>61</v>
      </c>
      <c r="D92" s="147" t="s">
        <v>85</v>
      </c>
      <c r="E92" s="147"/>
      <c r="F92" s="147"/>
      <c r="G92" s="154">
        <f>G93</f>
        <v>1500</v>
      </c>
    </row>
    <row r="93" spans="1:7" ht="12.75">
      <c r="A93" s="110" t="s">
        <v>257</v>
      </c>
      <c r="B93" s="159">
        <v>970</v>
      </c>
      <c r="C93" s="160" t="s">
        <v>61</v>
      </c>
      <c r="D93" s="160" t="s">
        <v>85</v>
      </c>
      <c r="E93" s="160" t="s">
        <v>237</v>
      </c>
      <c r="F93" s="160"/>
      <c r="G93" s="161">
        <f>G94+G97+G100+G103</f>
        <v>1500</v>
      </c>
    </row>
    <row r="94" spans="1:7" ht="51">
      <c r="A94" s="121" t="s">
        <v>199</v>
      </c>
      <c r="B94" s="159">
        <v>970</v>
      </c>
      <c r="C94" s="160" t="s">
        <v>61</v>
      </c>
      <c r="D94" s="160" t="s">
        <v>85</v>
      </c>
      <c r="E94" s="160" t="s">
        <v>239</v>
      </c>
      <c r="F94" s="160"/>
      <c r="G94" s="161">
        <f>G96</f>
        <v>420</v>
      </c>
    </row>
    <row r="95" spans="1:7" ht="26.25" customHeight="1">
      <c r="A95" s="121" t="s">
        <v>193</v>
      </c>
      <c r="B95" s="159">
        <v>970</v>
      </c>
      <c r="C95" s="160" t="s">
        <v>61</v>
      </c>
      <c r="D95" s="160" t="s">
        <v>85</v>
      </c>
      <c r="E95" s="160" t="s">
        <v>258</v>
      </c>
      <c r="F95" s="160"/>
      <c r="G95" s="161">
        <f>G96</f>
        <v>420</v>
      </c>
    </row>
    <row r="96" spans="1:7" ht="27.75" customHeight="1">
      <c r="A96" s="100" t="s">
        <v>154</v>
      </c>
      <c r="B96" s="159">
        <v>970</v>
      </c>
      <c r="C96" s="160" t="s">
        <v>61</v>
      </c>
      <c r="D96" s="160" t="s">
        <v>85</v>
      </c>
      <c r="E96" s="160" t="s">
        <v>258</v>
      </c>
      <c r="F96" s="160" t="s">
        <v>157</v>
      </c>
      <c r="G96" s="161">
        <v>420</v>
      </c>
    </row>
    <row r="97" spans="1:7" s="112" customFormat="1" ht="37.5" customHeight="1">
      <c r="A97" s="122" t="s">
        <v>269</v>
      </c>
      <c r="B97" s="185">
        <v>970</v>
      </c>
      <c r="C97" s="186" t="s">
        <v>61</v>
      </c>
      <c r="D97" s="186" t="s">
        <v>85</v>
      </c>
      <c r="E97" s="186" t="s">
        <v>270</v>
      </c>
      <c r="F97" s="186"/>
      <c r="G97" s="187">
        <f>G98</f>
        <v>670</v>
      </c>
    </row>
    <row r="98" spans="1:7" s="112" customFormat="1" ht="24.75" customHeight="1">
      <c r="A98" s="121" t="s">
        <v>193</v>
      </c>
      <c r="B98" s="156">
        <v>970</v>
      </c>
      <c r="C98" s="151" t="s">
        <v>61</v>
      </c>
      <c r="D98" s="151" t="s">
        <v>85</v>
      </c>
      <c r="E98" s="151" t="s">
        <v>271</v>
      </c>
      <c r="F98" s="151"/>
      <c r="G98" s="157">
        <f>G99</f>
        <v>670</v>
      </c>
    </row>
    <row r="99" spans="1:7" s="112" customFormat="1" ht="26.25" customHeight="1">
      <c r="A99" s="100" t="s">
        <v>154</v>
      </c>
      <c r="B99" s="159">
        <v>970</v>
      </c>
      <c r="C99" s="160" t="s">
        <v>61</v>
      </c>
      <c r="D99" s="160" t="s">
        <v>85</v>
      </c>
      <c r="E99" s="160" t="s">
        <v>271</v>
      </c>
      <c r="F99" s="160" t="s">
        <v>157</v>
      </c>
      <c r="G99" s="161">
        <v>670</v>
      </c>
    </row>
    <row r="100" spans="1:7" s="112" customFormat="1" ht="39.75" customHeight="1">
      <c r="A100" s="100" t="s">
        <v>200</v>
      </c>
      <c r="B100" s="159">
        <v>970</v>
      </c>
      <c r="C100" s="160" t="s">
        <v>61</v>
      </c>
      <c r="D100" s="160" t="s">
        <v>85</v>
      </c>
      <c r="E100" s="160" t="s">
        <v>272</v>
      </c>
      <c r="F100" s="160"/>
      <c r="G100" s="161">
        <f>G101</f>
        <v>290</v>
      </c>
    </row>
    <row r="101" spans="1:7" s="112" customFormat="1" ht="25.5" customHeight="1">
      <c r="A101" s="121" t="s">
        <v>193</v>
      </c>
      <c r="B101" s="159">
        <v>970</v>
      </c>
      <c r="C101" s="160" t="s">
        <v>61</v>
      </c>
      <c r="D101" s="160" t="s">
        <v>85</v>
      </c>
      <c r="E101" s="160" t="s">
        <v>273</v>
      </c>
      <c r="F101" s="160"/>
      <c r="G101" s="161">
        <f>G102</f>
        <v>290</v>
      </c>
    </row>
    <row r="102" spans="1:7" s="112" customFormat="1" ht="25.5" customHeight="1">
      <c r="A102" s="100" t="s">
        <v>154</v>
      </c>
      <c r="B102" s="159">
        <v>970</v>
      </c>
      <c r="C102" s="160" t="s">
        <v>61</v>
      </c>
      <c r="D102" s="160" t="s">
        <v>85</v>
      </c>
      <c r="E102" s="160" t="s">
        <v>273</v>
      </c>
      <c r="F102" s="160" t="s">
        <v>157</v>
      </c>
      <c r="G102" s="161">
        <v>290</v>
      </c>
    </row>
    <row r="103" spans="1:7" ht="26.25" customHeight="1">
      <c r="A103" s="100" t="s">
        <v>201</v>
      </c>
      <c r="B103" s="159">
        <v>970</v>
      </c>
      <c r="C103" s="160" t="s">
        <v>61</v>
      </c>
      <c r="D103" s="160" t="s">
        <v>85</v>
      </c>
      <c r="E103" s="160" t="s">
        <v>274</v>
      </c>
      <c r="F103" s="160"/>
      <c r="G103" s="161">
        <f>G104</f>
        <v>120</v>
      </c>
    </row>
    <row r="104" spans="1:7" ht="24.75" customHeight="1">
      <c r="A104" s="121" t="s">
        <v>193</v>
      </c>
      <c r="B104" s="159">
        <v>970</v>
      </c>
      <c r="C104" s="160" t="s">
        <v>61</v>
      </c>
      <c r="D104" s="160" t="s">
        <v>85</v>
      </c>
      <c r="E104" s="160" t="s">
        <v>275</v>
      </c>
      <c r="F104" s="160"/>
      <c r="G104" s="161">
        <f>G105</f>
        <v>120</v>
      </c>
    </row>
    <row r="105" spans="1:7" ht="25.5" customHeight="1">
      <c r="A105" s="100" t="s">
        <v>154</v>
      </c>
      <c r="B105" s="159">
        <v>970</v>
      </c>
      <c r="C105" s="160" t="s">
        <v>61</v>
      </c>
      <c r="D105" s="160" t="s">
        <v>85</v>
      </c>
      <c r="E105" s="160" t="s">
        <v>275</v>
      </c>
      <c r="F105" s="160" t="s">
        <v>157</v>
      </c>
      <c r="G105" s="161">
        <v>120</v>
      </c>
    </row>
    <row r="106" spans="1:7" ht="12.75">
      <c r="A106" s="96" t="s">
        <v>88</v>
      </c>
      <c r="B106" s="137">
        <v>970</v>
      </c>
      <c r="C106" s="138" t="s">
        <v>45</v>
      </c>
      <c r="D106" s="138"/>
      <c r="E106" s="138"/>
      <c r="F106" s="138"/>
      <c r="G106" s="139">
        <f>G112+G107</f>
        <v>33220.2</v>
      </c>
    </row>
    <row r="107" spans="1:7" ht="12.75">
      <c r="A107" s="237" t="s">
        <v>348</v>
      </c>
      <c r="B107" s="242">
        <v>970</v>
      </c>
      <c r="C107" s="235" t="s">
        <v>45</v>
      </c>
      <c r="D107" s="235" t="s">
        <v>40</v>
      </c>
      <c r="E107" s="235"/>
      <c r="F107" s="235"/>
      <c r="G107" s="236">
        <f>G108</f>
        <v>84.6</v>
      </c>
    </row>
    <row r="108" spans="1:7" ht="25.5">
      <c r="A108" s="111" t="s">
        <v>169</v>
      </c>
      <c r="B108" s="156">
        <v>970</v>
      </c>
      <c r="C108" s="151" t="s">
        <v>45</v>
      </c>
      <c r="D108" s="151" t="s">
        <v>40</v>
      </c>
      <c r="E108" s="151" t="s">
        <v>185</v>
      </c>
      <c r="F108" s="151"/>
      <c r="G108" s="162">
        <f>G109</f>
        <v>84.6</v>
      </c>
    </row>
    <row r="109" spans="1:7" ht="38.25">
      <c r="A109" s="111" t="s">
        <v>349</v>
      </c>
      <c r="B109" s="156">
        <v>970</v>
      </c>
      <c r="C109" s="151" t="s">
        <v>45</v>
      </c>
      <c r="D109" s="151" t="s">
        <v>40</v>
      </c>
      <c r="E109" s="151" t="s">
        <v>352</v>
      </c>
      <c r="F109" s="151"/>
      <c r="G109" s="162">
        <f>G110</f>
        <v>84.6</v>
      </c>
    </row>
    <row r="110" spans="1:7" ht="12.75">
      <c r="A110" s="111" t="s">
        <v>351</v>
      </c>
      <c r="B110" s="156">
        <v>970</v>
      </c>
      <c r="C110" s="151" t="s">
        <v>45</v>
      </c>
      <c r="D110" s="151" t="s">
        <v>40</v>
      </c>
      <c r="E110" s="151" t="s">
        <v>350</v>
      </c>
      <c r="F110" s="151"/>
      <c r="G110" s="162">
        <v>84.6</v>
      </c>
    </row>
    <row r="111" spans="1:7" s="112" customFormat="1" ht="25.5">
      <c r="A111" s="111" t="s">
        <v>155</v>
      </c>
      <c r="B111" s="156">
        <v>970</v>
      </c>
      <c r="C111" s="151" t="s">
        <v>45</v>
      </c>
      <c r="D111" s="151" t="s">
        <v>40</v>
      </c>
      <c r="E111" s="151" t="s">
        <v>350</v>
      </c>
      <c r="F111" s="151" t="s">
        <v>156</v>
      </c>
      <c r="G111" s="162">
        <v>84.6</v>
      </c>
    </row>
    <row r="112" spans="1:7" s="112" customFormat="1" ht="12.75">
      <c r="A112" s="109" t="s">
        <v>89</v>
      </c>
      <c r="B112" s="140">
        <v>970</v>
      </c>
      <c r="C112" s="141" t="s">
        <v>45</v>
      </c>
      <c r="D112" s="141" t="s">
        <v>47</v>
      </c>
      <c r="E112" s="141"/>
      <c r="F112" s="141"/>
      <c r="G112" s="142">
        <f>G113+G126</f>
        <v>33135.6</v>
      </c>
    </row>
    <row r="113" spans="1:7" s="112" customFormat="1" ht="12.75">
      <c r="A113" s="110" t="s">
        <v>276</v>
      </c>
      <c r="B113" s="156">
        <v>970</v>
      </c>
      <c r="C113" s="151" t="s">
        <v>45</v>
      </c>
      <c r="D113" s="151" t="s">
        <v>47</v>
      </c>
      <c r="E113" s="151" t="s">
        <v>280</v>
      </c>
      <c r="F113" s="151"/>
      <c r="G113" s="162">
        <f>G114+G117</f>
        <v>31470.9</v>
      </c>
    </row>
    <row r="114" spans="1:7" s="112" customFormat="1" ht="25.5">
      <c r="A114" s="121" t="s">
        <v>202</v>
      </c>
      <c r="B114" s="156">
        <v>970</v>
      </c>
      <c r="C114" s="151" t="s">
        <v>45</v>
      </c>
      <c r="D114" s="151" t="s">
        <v>47</v>
      </c>
      <c r="E114" s="151" t="s">
        <v>281</v>
      </c>
      <c r="F114" s="151"/>
      <c r="G114" s="162">
        <f>G115</f>
        <v>6501.4</v>
      </c>
    </row>
    <row r="115" spans="1:7" s="112" customFormat="1" ht="12.75">
      <c r="A115" s="111" t="s">
        <v>173</v>
      </c>
      <c r="B115" s="156">
        <v>970</v>
      </c>
      <c r="C115" s="151" t="s">
        <v>45</v>
      </c>
      <c r="D115" s="151" t="s">
        <v>47</v>
      </c>
      <c r="E115" s="151" t="s">
        <v>282</v>
      </c>
      <c r="F115" s="151"/>
      <c r="G115" s="162">
        <f>G116</f>
        <v>6501.4</v>
      </c>
    </row>
    <row r="116" spans="1:7" s="112" customFormat="1" ht="25.5">
      <c r="A116" s="111" t="s">
        <v>155</v>
      </c>
      <c r="B116" s="156">
        <v>970</v>
      </c>
      <c r="C116" s="151" t="s">
        <v>45</v>
      </c>
      <c r="D116" s="151" t="s">
        <v>47</v>
      </c>
      <c r="E116" s="151" t="s">
        <v>282</v>
      </c>
      <c r="F116" s="151" t="s">
        <v>156</v>
      </c>
      <c r="G116" s="162">
        <v>6501.4</v>
      </c>
    </row>
    <row r="117" spans="1:7" s="112" customFormat="1" ht="27.75" customHeight="1">
      <c r="A117" s="111" t="s">
        <v>283</v>
      </c>
      <c r="B117" s="156">
        <v>970</v>
      </c>
      <c r="C117" s="151" t="s">
        <v>45</v>
      </c>
      <c r="D117" s="151" t="s">
        <v>47</v>
      </c>
      <c r="E117" s="151" t="s">
        <v>284</v>
      </c>
      <c r="F117" s="151"/>
      <c r="G117" s="162">
        <f>G118+G120+G122+G124</f>
        <v>24969.5</v>
      </c>
    </row>
    <row r="118" spans="1:7" s="112" customFormat="1" ht="14.25" customHeight="1">
      <c r="A118" s="111" t="s">
        <v>90</v>
      </c>
      <c r="B118" s="156">
        <v>970</v>
      </c>
      <c r="C118" s="151" t="s">
        <v>45</v>
      </c>
      <c r="D118" s="151" t="s">
        <v>47</v>
      </c>
      <c r="E118" s="151" t="s">
        <v>285</v>
      </c>
      <c r="F118" s="151"/>
      <c r="G118" s="162">
        <f>G119</f>
        <v>4100</v>
      </c>
    </row>
    <row r="119" spans="1:7" s="112" customFormat="1" ht="25.5">
      <c r="A119" s="111" t="s">
        <v>155</v>
      </c>
      <c r="B119" s="156">
        <v>970</v>
      </c>
      <c r="C119" s="151" t="s">
        <v>45</v>
      </c>
      <c r="D119" s="151" t="s">
        <v>47</v>
      </c>
      <c r="E119" s="151" t="s">
        <v>285</v>
      </c>
      <c r="F119" s="151" t="s">
        <v>156</v>
      </c>
      <c r="G119" s="162">
        <v>4100</v>
      </c>
    </row>
    <row r="120" spans="1:7" s="112" customFormat="1" ht="25.5">
      <c r="A120" s="111" t="s">
        <v>203</v>
      </c>
      <c r="B120" s="156">
        <v>970</v>
      </c>
      <c r="C120" s="151" t="s">
        <v>45</v>
      </c>
      <c r="D120" s="151" t="s">
        <v>47</v>
      </c>
      <c r="E120" s="151" t="s">
        <v>286</v>
      </c>
      <c r="F120" s="151"/>
      <c r="G120" s="162">
        <f>G121</f>
        <v>7450</v>
      </c>
    </row>
    <row r="121" spans="1:7" s="112" customFormat="1" ht="25.5">
      <c r="A121" s="111" t="s">
        <v>155</v>
      </c>
      <c r="B121" s="156">
        <v>970</v>
      </c>
      <c r="C121" s="151" t="s">
        <v>45</v>
      </c>
      <c r="D121" s="151" t="s">
        <v>47</v>
      </c>
      <c r="E121" s="151" t="s">
        <v>286</v>
      </c>
      <c r="F121" s="151" t="s">
        <v>156</v>
      </c>
      <c r="G121" s="162">
        <v>7450</v>
      </c>
    </row>
    <row r="122" spans="1:7" s="112" customFormat="1" ht="12.75">
      <c r="A122" s="111" t="s">
        <v>204</v>
      </c>
      <c r="B122" s="156">
        <v>970</v>
      </c>
      <c r="C122" s="151" t="s">
        <v>45</v>
      </c>
      <c r="D122" s="151" t="s">
        <v>47</v>
      </c>
      <c r="E122" s="151" t="s">
        <v>287</v>
      </c>
      <c r="F122" s="151"/>
      <c r="G122" s="162">
        <f>G123</f>
        <v>12031.5</v>
      </c>
    </row>
    <row r="123" spans="1:7" s="112" customFormat="1" ht="25.5">
      <c r="A123" s="111" t="s">
        <v>155</v>
      </c>
      <c r="B123" s="156">
        <v>970</v>
      </c>
      <c r="C123" s="151" t="s">
        <v>45</v>
      </c>
      <c r="D123" s="151" t="s">
        <v>47</v>
      </c>
      <c r="E123" s="151" t="s">
        <v>287</v>
      </c>
      <c r="F123" s="151" t="s">
        <v>156</v>
      </c>
      <c r="G123" s="162">
        <v>12031.5</v>
      </c>
    </row>
    <row r="124" spans="1:7" s="112" customFormat="1" ht="51">
      <c r="A124" s="243" t="s">
        <v>420</v>
      </c>
      <c r="B124" s="156">
        <v>970</v>
      </c>
      <c r="C124" s="151" t="s">
        <v>45</v>
      </c>
      <c r="D124" s="151" t="s">
        <v>47</v>
      </c>
      <c r="E124" s="151" t="s">
        <v>421</v>
      </c>
      <c r="F124" s="151"/>
      <c r="G124" s="162">
        <f>G125</f>
        <v>1388</v>
      </c>
    </row>
    <row r="125" spans="1:7" s="112" customFormat="1" ht="25.5">
      <c r="A125" s="111" t="s">
        <v>155</v>
      </c>
      <c r="B125" s="156">
        <v>970</v>
      </c>
      <c r="C125" s="151" t="s">
        <v>45</v>
      </c>
      <c r="D125" s="151" t="s">
        <v>47</v>
      </c>
      <c r="E125" s="151" t="s">
        <v>421</v>
      </c>
      <c r="F125" s="151" t="s">
        <v>156</v>
      </c>
      <c r="G125" s="162">
        <v>1388</v>
      </c>
    </row>
    <row r="126" spans="1:7" s="112" customFormat="1" ht="38.25">
      <c r="A126" s="111" t="s">
        <v>288</v>
      </c>
      <c r="B126" s="156">
        <v>970</v>
      </c>
      <c r="C126" s="151" t="s">
        <v>45</v>
      </c>
      <c r="D126" s="151" t="s">
        <v>47</v>
      </c>
      <c r="E126" s="151" t="s">
        <v>277</v>
      </c>
      <c r="F126" s="151"/>
      <c r="G126" s="162">
        <f>G127</f>
        <v>1664.7</v>
      </c>
    </row>
    <row r="127" spans="1:7" s="112" customFormat="1" ht="38.25">
      <c r="A127" s="111" t="s">
        <v>238</v>
      </c>
      <c r="B127" s="156">
        <v>970</v>
      </c>
      <c r="C127" s="151" t="s">
        <v>45</v>
      </c>
      <c r="D127" s="151" t="s">
        <v>47</v>
      </c>
      <c r="E127" s="151" t="s">
        <v>278</v>
      </c>
      <c r="F127" s="151"/>
      <c r="G127" s="162">
        <f>G128</f>
        <v>1664.7</v>
      </c>
    </row>
    <row r="128" spans="1:7" s="112" customFormat="1" ht="25.5">
      <c r="A128" s="111" t="s">
        <v>240</v>
      </c>
      <c r="B128" s="156">
        <v>970</v>
      </c>
      <c r="C128" s="151" t="s">
        <v>45</v>
      </c>
      <c r="D128" s="151" t="s">
        <v>47</v>
      </c>
      <c r="E128" s="151" t="s">
        <v>279</v>
      </c>
      <c r="F128" s="151"/>
      <c r="G128" s="162">
        <f>G129</f>
        <v>1664.7</v>
      </c>
    </row>
    <row r="129" spans="1:7" s="112" customFormat="1" ht="25.5">
      <c r="A129" s="111" t="s">
        <v>155</v>
      </c>
      <c r="B129" s="156">
        <v>970</v>
      </c>
      <c r="C129" s="151" t="s">
        <v>45</v>
      </c>
      <c r="D129" s="151" t="s">
        <v>47</v>
      </c>
      <c r="E129" s="151" t="s">
        <v>279</v>
      </c>
      <c r="F129" s="151" t="s">
        <v>156</v>
      </c>
      <c r="G129" s="162">
        <v>1664.7</v>
      </c>
    </row>
    <row r="130" spans="1:7" ht="12.75">
      <c r="A130" s="108" t="s">
        <v>91</v>
      </c>
      <c r="B130" s="137">
        <v>970</v>
      </c>
      <c r="C130" s="138" t="s">
        <v>92</v>
      </c>
      <c r="D130" s="138"/>
      <c r="E130" s="138"/>
      <c r="F130" s="138"/>
      <c r="G130" s="139">
        <f>G136+G131</f>
        <v>4826.3</v>
      </c>
    </row>
    <row r="131" spans="1:7" ht="12.75">
      <c r="A131" s="234" t="s">
        <v>345</v>
      </c>
      <c r="B131" s="242">
        <v>970</v>
      </c>
      <c r="C131" s="235" t="s">
        <v>92</v>
      </c>
      <c r="D131" s="235" t="s">
        <v>40</v>
      </c>
      <c r="E131" s="235"/>
      <c r="F131" s="235"/>
      <c r="G131" s="236">
        <f>G132</f>
        <v>3260</v>
      </c>
    </row>
    <row r="132" spans="1:7" ht="12.75">
      <c r="A132" s="233" t="s">
        <v>166</v>
      </c>
      <c r="B132" s="156">
        <v>970</v>
      </c>
      <c r="C132" s="151" t="s">
        <v>92</v>
      </c>
      <c r="D132" s="151" t="s">
        <v>40</v>
      </c>
      <c r="E132" s="151" t="s">
        <v>182</v>
      </c>
      <c r="F132" s="151"/>
      <c r="G132" s="162">
        <f>G133</f>
        <v>3260</v>
      </c>
    </row>
    <row r="133" spans="1:7" ht="87.75" customHeight="1">
      <c r="A133" s="116" t="s">
        <v>229</v>
      </c>
      <c r="B133" s="156">
        <v>970</v>
      </c>
      <c r="C133" s="151" t="s">
        <v>92</v>
      </c>
      <c r="D133" s="151" t="s">
        <v>40</v>
      </c>
      <c r="E133" s="151" t="s">
        <v>183</v>
      </c>
      <c r="F133" s="151"/>
      <c r="G133" s="162">
        <f>G134</f>
        <v>3260</v>
      </c>
    </row>
    <row r="134" spans="1:7" ht="89.25" customHeight="1">
      <c r="A134" s="103" t="s">
        <v>346</v>
      </c>
      <c r="B134" s="156">
        <v>970</v>
      </c>
      <c r="C134" s="151" t="s">
        <v>92</v>
      </c>
      <c r="D134" s="151" t="s">
        <v>40</v>
      </c>
      <c r="E134" s="151" t="s">
        <v>347</v>
      </c>
      <c r="F134" s="151"/>
      <c r="G134" s="162">
        <f>G135</f>
        <v>3260</v>
      </c>
    </row>
    <row r="135" spans="1:7" ht="12.75">
      <c r="A135" s="103" t="s">
        <v>0</v>
      </c>
      <c r="B135" s="156">
        <v>970</v>
      </c>
      <c r="C135" s="151" t="s">
        <v>92</v>
      </c>
      <c r="D135" s="151" t="s">
        <v>40</v>
      </c>
      <c r="E135" s="151" t="s">
        <v>347</v>
      </c>
      <c r="F135" s="151" t="s">
        <v>70</v>
      </c>
      <c r="G135" s="162">
        <v>3260</v>
      </c>
    </row>
    <row r="136" spans="1:7" s="118" customFormat="1" ht="12.75">
      <c r="A136" s="106" t="s">
        <v>93</v>
      </c>
      <c r="B136" s="140">
        <v>970</v>
      </c>
      <c r="C136" s="141" t="s">
        <v>92</v>
      </c>
      <c r="D136" s="141" t="s">
        <v>92</v>
      </c>
      <c r="E136" s="141"/>
      <c r="F136" s="141"/>
      <c r="G136" s="142">
        <f>G137</f>
        <v>1566.3</v>
      </c>
    </row>
    <row r="137" spans="1:7" ht="12.75">
      <c r="A137" s="110" t="s">
        <v>289</v>
      </c>
      <c r="B137" s="159">
        <v>970</v>
      </c>
      <c r="C137" s="160" t="s">
        <v>92</v>
      </c>
      <c r="D137" s="160" t="s">
        <v>92</v>
      </c>
      <c r="E137" s="160" t="s">
        <v>291</v>
      </c>
      <c r="F137" s="160"/>
      <c r="G137" s="163">
        <f>G138</f>
        <v>1566.3</v>
      </c>
    </row>
    <row r="138" spans="1:7" ht="12.75">
      <c r="A138" s="110" t="s">
        <v>290</v>
      </c>
      <c r="B138" s="159">
        <v>970</v>
      </c>
      <c r="C138" s="160" t="s">
        <v>92</v>
      </c>
      <c r="D138" s="160" t="s">
        <v>92</v>
      </c>
      <c r="E138" s="160" t="s">
        <v>292</v>
      </c>
      <c r="F138" s="160"/>
      <c r="G138" s="163">
        <f>G140</f>
        <v>1566.3</v>
      </c>
    </row>
    <row r="139" spans="1:7" ht="38.25" hidden="1">
      <c r="A139" s="121" t="s">
        <v>205</v>
      </c>
      <c r="B139" s="159">
        <v>970</v>
      </c>
      <c r="C139" s="160" t="s">
        <v>92</v>
      </c>
      <c r="D139" s="160" t="s">
        <v>92</v>
      </c>
      <c r="E139" s="160" t="s">
        <v>206</v>
      </c>
      <c r="F139" s="160"/>
      <c r="G139" s="163"/>
    </row>
    <row r="140" spans="1:7" ht="12.75" customHeight="1">
      <c r="A140" s="110" t="s">
        <v>207</v>
      </c>
      <c r="B140" s="159">
        <v>970</v>
      </c>
      <c r="C140" s="160" t="s">
        <v>92</v>
      </c>
      <c r="D140" s="160" t="s">
        <v>92</v>
      </c>
      <c r="E140" s="160" t="s">
        <v>293</v>
      </c>
      <c r="F140" s="160"/>
      <c r="G140" s="163">
        <f>G141</f>
        <v>1566.3</v>
      </c>
    </row>
    <row r="141" spans="1:7" ht="25.5">
      <c r="A141" s="110" t="s">
        <v>155</v>
      </c>
      <c r="B141" s="159">
        <v>970</v>
      </c>
      <c r="C141" s="160" t="s">
        <v>92</v>
      </c>
      <c r="D141" s="160" t="s">
        <v>92</v>
      </c>
      <c r="E141" s="160" t="s">
        <v>293</v>
      </c>
      <c r="F141" s="160" t="s">
        <v>156</v>
      </c>
      <c r="G141" s="163">
        <v>1566.3</v>
      </c>
    </row>
    <row r="142" spans="1:7" ht="12.75">
      <c r="A142" s="96" t="s">
        <v>140</v>
      </c>
      <c r="B142" s="137">
        <v>970</v>
      </c>
      <c r="C142" s="138" t="s">
        <v>94</v>
      </c>
      <c r="D142" s="138"/>
      <c r="E142" s="138"/>
      <c r="F142" s="138"/>
      <c r="G142" s="158">
        <f>G143+G157</f>
        <v>67119.8</v>
      </c>
    </row>
    <row r="143" spans="1:7" ht="12.75">
      <c r="A143" s="109" t="s">
        <v>95</v>
      </c>
      <c r="B143" s="140">
        <v>970</v>
      </c>
      <c r="C143" s="141" t="s">
        <v>94</v>
      </c>
      <c r="D143" s="141" t="s">
        <v>39</v>
      </c>
      <c r="E143" s="141"/>
      <c r="F143" s="141"/>
      <c r="G143" s="155">
        <f>G144</f>
        <v>63842.4</v>
      </c>
    </row>
    <row r="144" spans="1:7" ht="12.75">
      <c r="A144" s="94" t="s">
        <v>289</v>
      </c>
      <c r="B144" s="143">
        <v>970</v>
      </c>
      <c r="C144" s="144" t="s">
        <v>94</v>
      </c>
      <c r="D144" s="144" t="s">
        <v>39</v>
      </c>
      <c r="E144" s="160" t="s">
        <v>291</v>
      </c>
      <c r="F144" s="144"/>
      <c r="G144" s="149">
        <f>G145+G149</f>
        <v>63842.4</v>
      </c>
    </row>
    <row r="145" spans="1:7" ht="25.5">
      <c r="A145" s="94" t="s">
        <v>297</v>
      </c>
      <c r="B145" s="143">
        <v>970</v>
      </c>
      <c r="C145" s="144" t="s">
        <v>94</v>
      </c>
      <c r="D145" s="144" t="s">
        <v>39</v>
      </c>
      <c r="E145" s="144" t="s">
        <v>294</v>
      </c>
      <c r="F145" s="144"/>
      <c r="G145" s="149">
        <f>G146</f>
        <v>18137.4</v>
      </c>
    </row>
    <row r="146" spans="1:7" ht="12.75">
      <c r="A146" s="94" t="s">
        <v>296</v>
      </c>
      <c r="B146" s="143">
        <v>970</v>
      </c>
      <c r="C146" s="144" t="s">
        <v>94</v>
      </c>
      <c r="D146" s="144" t="s">
        <v>39</v>
      </c>
      <c r="E146" s="144" t="s">
        <v>295</v>
      </c>
      <c r="F146" s="144"/>
      <c r="G146" s="149">
        <f>G148+G147</f>
        <v>18137.4</v>
      </c>
    </row>
    <row r="147" spans="1:7" ht="51">
      <c r="A147" s="100" t="s">
        <v>170</v>
      </c>
      <c r="B147" s="143">
        <v>970</v>
      </c>
      <c r="C147" s="144" t="s">
        <v>94</v>
      </c>
      <c r="D147" s="144" t="s">
        <v>39</v>
      </c>
      <c r="E147" s="144" t="s">
        <v>295</v>
      </c>
      <c r="F147" s="144" t="s">
        <v>167</v>
      </c>
      <c r="G147" s="149">
        <v>14997.4</v>
      </c>
    </row>
    <row r="148" spans="1:7" ht="22.5" customHeight="1">
      <c r="A148" s="100" t="s">
        <v>163</v>
      </c>
      <c r="B148" s="159">
        <v>970</v>
      </c>
      <c r="C148" s="160" t="s">
        <v>94</v>
      </c>
      <c r="D148" s="160" t="s">
        <v>39</v>
      </c>
      <c r="E148" s="144" t="s">
        <v>295</v>
      </c>
      <c r="F148" s="160" t="s">
        <v>164</v>
      </c>
      <c r="G148" s="161">
        <v>3140</v>
      </c>
    </row>
    <row r="149" spans="1:7" ht="27.75" customHeight="1">
      <c r="A149" s="100" t="s">
        <v>298</v>
      </c>
      <c r="B149" s="159">
        <v>970</v>
      </c>
      <c r="C149" s="160" t="s">
        <v>94</v>
      </c>
      <c r="D149" s="160" t="s">
        <v>39</v>
      </c>
      <c r="E149" s="160" t="s">
        <v>299</v>
      </c>
      <c r="F149" s="160"/>
      <c r="G149" s="161">
        <f>G150+G152+G154</f>
        <v>45705</v>
      </c>
    </row>
    <row r="150" spans="1:7" ht="12.75">
      <c r="A150" s="94" t="s">
        <v>296</v>
      </c>
      <c r="B150" s="150">
        <v>970</v>
      </c>
      <c r="C150" s="152" t="s">
        <v>94</v>
      </c>
      <c r="D150" s="152" t="s">
        <v>39</v>
      </c>
      <c r="E150" s="160" t="s">
        <v>300</v>
      </c>
      <c r="F150" s="152"/>
      <c r="G150" s="153">
        <f>G151</f>
        <v>3600</v>
      </c>
    </row>
    <row r="151" spans="1:7" ht="38.25">
      <c r="A151" s="100" t="s">
        <v>301</v>
      </c>
      <c r="B151" s="150">
        <v>970</v>
      </c>
      <c r="C151" s="152" t="s">
        <v>94</v>
      </c>
      <c r="D151" s="152" t="s">
        <v>39</v>
      </c>
      <c r="E151" s="160" t="s">
        <v>300</v>
      </c>
      <c r="F151" s="152" t="s">
        <v>302</v>
      </c>
      <c r="G151" s="153">
        <v>3600</v>
      </c>
    </row>
    <row r="152" spans="1:7" ht="25.5">
      <c r="A152" s="100" t="s">
        <v>343</v>
      </c>
      <c r="B152" s="150">
        <v>970</v>
      </c>
      <c r="C152" s="152" t="s">
        <v>94</v>
      </c>
      <c r="D152" s="152" t="s">
        <v>39</v>
      </c>
      <c r="E152" s="160" t="s">
        <v>344</v>
      </c>
      <c r="F152" s="152"/>
      <c r="G152" s="153">
        <f>G153</f>
        <v>40000</v>
      </c>
    </row>
    <row r="153" spans="1:7" ht="11.25" customHeight="1">
      <c r="A153" s="103" t="s">
        <v>0</v>
      </c>
      <c r="B153" s="150">
        <v>970</v>
      </c>
      <c r="C153" s="152" t="s">
        <v>94</v>
      </c>
      <c r="D153" s="152" t="s">
        <v>39</v>
      </c>
      <c r="E153" s="160" t="s">
        <v>344</v>
      </c>
      <c r="F153" s="152" t="s">
        <v>70</v>
      </c>
      <c r="G153" s="153">
        <v>40000</v>
      </c>
    </row>
    <row r="154" spans="1:7" ht="12.75">
      <c r="A154" s="100" t="s">
        <v>342</v>
      </c>
      <c r="B154" s="150">
        <v>970</v>
      </c>
      <c r="C154" s="152" t="s">
        <v>94</v>
      </c>
      <c r="D154" s="152" t="s">
        <v>39</v>
      </c>
      <c r="E154" s="160" t="s">
        <v>341</v>
      </c>
      <c r="F154" s="152"/>
      <c r="G154" s="153">
        <f>G155+G156</f>
        <v>2105</v>
      </c>
    </row>
    <row r="155" spans="1:7" ht="38.25">
      <c r="A155" s="100" t="s">
        <v>241</v>
      </c>
      <c r="B155" s="159">
        <v>970</v>
      </c>
      <c r="C155" s="160" t="s">
        <v>94</v>
      </c>
      <c r="D155" s="160" t="s">
        <v>39</v>
      </c>
      <c r="E155" s="160" t="s">
        <v>341</v>
      </c>
      <c r="F155" s="160" t="s">
        <v>242</v>
      </c>
      <c r="G155" s="161">
        <v>162.5</v>
      </c>
    </row>
    <row r="156" spans="1:7" ht="16.5" customHeight="1">
      <c r="A156" s="103" t="s">
        <v>0</v>
      </c>
      <c r="B156" s="159">
        <v>970</v>
      </c>
      <c r="C156" s="160" t="s">
        <v>94</v>
      </c>
      <c r="D156" s="160" t="s">
        <v>39</v>
      </c>
      <c r="E156" s="160" t="s">
        <v>341</v>
      </c>
      <c r="F156" s="160" t="s">
        <v>70</v>
      </c>
      <c r="G156" s="161">
        <v>1942.5</v>
      </c>
    </row>
    <row r="157" spans="1:7" ht="25.5">
      <c r="A157" s="95" t="s">
        <v>142</v>
      </c>
      <c r="B157" s="146">
        <v>970</v>
      </c>
      <c r="C157" s="147" t="s">
        <v>94</v>
      </c>
      <c r="D157" s="147" t="s">
        <v>61</v>
      </c>
      <c r="E157" s="147"/>
      <c r="F157" s="147"/>
      <c r="G157" s="154">
        <f>G159</f>
        <v>3277.3999999999996</v>
      </c>
    </row>
    <row r="158" spans="1:7" ht="25.5">
      <c r="A158" s="111" t="s">
        <v>171</v>
      </c>
      <c r="B158" s="156">
        <v>970</v>
      </c>
      <c r="C158" s="151" t="s">
        <v>94</v>
      </c>
      <c r="D158" s="151" t="s">
        <v>61</v>
      </c>
      <c r="E158" s="151" t="s">
        <v>185</v>
      </c>
      <c r="F158" s="151"/>
      <c r="G158" s="157">
        <f>G159</f>
        <v>3277.3999999999996</v>
      </c>
    </row>
    <row r="159" spans="1:7" ht="25.5">
      <c r="A159" s="111" t="s">
        <v>172</v>
      </c>
      <c r="B159" s="159">
        <v>970</v>
      </c>
      <c r="C159" s="160" t="s">
        <v>94</v>
      </c>
      <c r="D159" s="160" t="s">
        <v>61</v>
      </c>
      <c r="E159" s="160" t="s">
        <v>208</v>
      </c>
      <c r="F159" s="160"/>
      <c r="G159" s="161">
        <f>G160</f>
        <v>3277.3999999999996</v>
      </c>
    </row>
    <row r="160" spans="1:7" ht="25.5">
      <c r="A160" s="100" t="s">
        <v>110</v>
      </c>
      <c r="B160" s="159">
        <v>970</v>
      </c>
      <c r="C160" s="160" t="s">
        <v>94</v>
      </c>
      <c r="D160" s="160" t="s">
        <v>61</v>
      </c>
      <c r="E160" s="160" t="s">
        <v>209</v>
      </c>
      <c r="F160" s="160"/>
      <c r="G160" s="161">
        <f>G161+G163+G164+G165+G162</f>
        <v>3277.3999999999996</v>
      </c>
    </row>
    <row r="161" spans="1:7" ht="12.75">
      <c r="A161" s="94" t="s">
        <v>231</v>
      </c>
      <c r="B161" s="159">
        <v>970</v>
      </c>
      <c r="C161" s="160" t="s">
        <v>94</v>
      </c>
      <c r="D161" s="160" t="s">
        <v>61</v>
      </c>
      <c r="E161" s="160" t="s">
        <v>209</v>
      </c>
      <c r="F161" s="160" t="s">
        <v>217</v>
      </c>
      <c r="G161" s="161">
        <v>2018.7</v>
      </c>
    </row>
    <row r="162" spans="1:7" ht="51">
      <c r="A162" s="94" t="s">
        <v>232</v>
      </c>
      <c r="B162" s="159">
        <v>970</v>
      </c>
      <c r="C162" s="160" t="s">
        <v>94</v>
      </c>
      <c r="D162" s="160" t="s">
        <v>61</v>
      </c>
      <c r="E162" s="160" t="s">
        <v>209</v>
      </c>
      <c r="F162" s="160" t="s">
        <v>233</v>
      </c>
      <c r="G162" s="161">
        <v>609.7</v>
      </c>
    </row>
    <row r="163" spans="1:7" ht="24.75" customHeight="1">
      <c r="A163" s="100" t="s">
        <v>154</v>
      </c>
      <c r="B163" s="159">
        <v>970</v>
      </c>
      <c r="C163" s="160" t="s">
        <v>94</v>
      </c>
      <c r="D163" s="160" t="s">
        <v>61</v>
      </c>
      <c r="E163" s="160" t="s">
        <v>209</v>
      </c>
      <c r="F163" s="160" t="s">
        <v>157</v>
      </c>
      <c r="G163" s="161">
        <v>251.8</v>
      </c>
    </row>
    <row r="164" spans="1:7" ht="25.5">
      <c r="A164" s="100" t="s">
        <v>155</v>
      </c>
      <c r="B164" s="159">
        <v>970</v>
      </c>
      <c r="C164" s="160" t="s">
        <v>94</v>
      </c>
      <c r="D164" s="160" t="s">
        <v>61</v>
      </c>
      <c r="E164" s="160" t="s">
        <v>209</v>
      </c>
      <c r="F164" s="160" t="s">
        <v>156</v>
      </c>
      <c r="G164" s="161">
        <v>393.2</v>
      </c>
    </row>
    <row r="165" spans="1:7" ht="12.75">
      <c r="A165" s="100" t="s">
        <v>234</v>
      </c>
      <c r="B165" s="159">
        <v>970</v>
      </c>
      <c r="C165" s="160" t="s">
        <v>94</v>
      </c>
      <c r="D165" s="160" t="s">
        <v>61</v>
      </c>
      <c r="E165" s="160" t="s">
        <v>209</v>
      </c>
      <c r="F165" s="160" t="s">
        <v>228</v>
      </c>
      <c r="G165" s="161">
        <v>4</v>
      </c>
    </row>
    <row r="166" spans="1:7" ht="12.75">
      <c r="A166" s="108" t="s">
        <v>115</v>
      </c>
      <c r="B166" s="137">
        <v>970</v>
      </c>
      <c r="C166" s="138" t="s">
        <v>85</v>
      </c>
      <c r="D166" s="167"/>
      <c r="E166" s="167"/>
      <c r="F166" s="167"/>
      <c r="G166" s="158">
        <f>G167</f>
        <v>1306.5</v>
      </c>
    </row>
    <row r="167" spans="1:7" ht="12.75">
      <c r="A167" s="107" t="s">
        <v>116</v>
      </c>
      <c r="B167" s="146">
        <v>970</v>
      </c>
      <c r="C167" s="147" t="s">
        <v>85</v>
      </c>
      <c r="D167" s="168" t="s">
        <v>39</v>
      </c>
      <c r="E167" s="168"/>
      <c r="F167" s="168"/>
      <c r="G167" s="154">
        <f>G169</f>
        <v>1306.5</v>
      </c>
    </row>
    <row r="168" spans="1:7" ht="25.5">
      <c r="A168" s="111" t="s">
        <v>171</v>
      </c>
      <c r="B168" s="156">
        <v>970</v>
      </c>
      <c r="C168" s="151" t="s">
        <v>85</v>
      </c>
      <c r="D168" s="169" t="s">
        <v>39</v>
      </c>
      <c r="E168" s="169" t="s">
        <v>185</v>
      </c>
      <c r="F168" s="169"/>
      <c r="G168" s="157"/>
    </row>
    <row r="169" spans="1:7" ht="25.5">
      <c r="A169" s="111" t="s">
        <v>172</v>
      </c>
      <c r="B169" s="143">
        <v>970</v>
      </c>
      <c r="C169" s="144" t="s">
        <v>85</v>
      </c>
      <c r="D169" s="170" t="s">
        <v>39</v>
      </c>
      <c r="E169" s="170" t="s">
        <v>208</v>
      </c>
      <c r="F169" s="170"/>
      <c r="G169" s="149">
        <f>G170</f>
        <v>1306.5</v>
      </c>
    </row>
    <row r="170" spans="1:7" ht="38.25">
      <c r="A170" s="104" t="s">
        <v>9</v>
      </c>
      <c r="B170" s="143">
        <v>970</v>
      </c>
      <c r="C170" s="144" t="s">
        <v>85</v>
      </c>
      <c r="D170" s="170" t="s">
        <v>39</v>
      </c>
      <c r="E170" s="170" t="s">
        <v>210</v>
      </c>
      <c r="F170" s="170"/>
      <c r="G170" s="149">
        <f>G171</f>
        <v>1306.5</v>
      </c>
    </row>
    <row r="171" spans="1:7" ht="12.75">
      <c r="A171" s="104" t="s">
        <v>10</v>
      </c>
      <c r="B171" s="143">
        <v>970</v>
      </c>
      <c r="C171" s="144" t="s">
        <v>85</v>
      </c>
      <c r="D171" s="170" t="s">
        <v>39</v>
      </c>
      <c r="E171" s="170" t="s">
        <v>210</v>
      </c>
      <c r="F171" s="170" t="s">
        <v>243</v>
      </c>
      <c r="G171" s="149">
        <v>1306.5</v>
      </c>
    </row>
    <row r="172" spans="1:7" ht="12.75">
      <c r="A172" s="96" t="s">
        <v>143</v>
      </c>
      <c r="B172" s="137">
        <v>970</v>
      </c>
      <c r="C172" s="138" t="s">
        <v>100</v>
      </c>
      <c r="D172" s="138"/>
      <c r="E172" s="138"/>
      <c r="F172" s="138"/>
      <c r="G172" s="158">
        <f>G173+G178</f>
        <v>7129.4</v>
      </c>
    </row>
    <row r="173" spans="1:7" ht="12.75">
      <c r="A173" s="106" t="s">
        <v>144</v>
      </c>
      <c r="B173" s="140">
        <v>970</v>
      </c>
      <c r="C173" s="141" t="s">
        <v>100</v>
      </c>
      <c r="D173" s="171" t="s">
        <v>39</v>
      </c>
      <c r="E173" s="171"/>
      <c r="F173" s="171"/>
      <c r="G173" s="155">
        <f>G174</f>
        <v>5703.4</v>
      </c>
    </row>
    <row r="174" spans="1:7" ht="25.5">
      <c r="A174" s="111" t="s">
        <v>303</v>
      </c>
      <c r="B174" s="143">
        <v>970</v>
      </c>
      <c r="C174" s="144" t="s">
        <v>100</v>
      </c>
      <c r="D174" s="170" t="s">
        <v>39</v>
      </c>
      <c r="E174" s="170" t="s">
        <v>304</v>
      </c>
      <c r="F174" s="170"/>
      <c r="G174" s="149">
        <f>G176</f>
        <v>5703.4</v>
      </c>
    </row>
    <row r="175" spans="1:7" ht="51">
      <c r="A175" s="111" t="s">
        <v>306</v>
      </c>
      <c r="B175" s="143">
        <v>970</v>
      </c>
      <c r="C175" s="144" t="s">
        <v>100</v>
      </c>
      <c r="D175" s="170" t="s">
        <v>39</v>
      </c>
      <c r="E175" s="170" t="s">
        <v>307</v>
      </c>
      <c r="F175" s="170"/>
      <c r="G175" s="149">
        <f>G176</f>
        <v>5703.4</v>
      </c>
    </row>
    <row r="176" spans="1:7" ht="25.5">
      <c r="A176" s="100" t="s">
        <v>305</v>
      </c>
      <c r="B176" s="143">
        <v>970</v>
      </c>
      <c r="C176" s="144" t="s">
        <v>100</v>
      </c>
      <c r="D176" s="170" t="s">
        <v>39</v>
      </c>
      <c r="E176" s="170" t="s">
        <v>308</v>
      </c>
      <c r="F176" s="170"/>
      <c r="G176" s="149">
        <f>G177</f>
        <v>5703.4</v>
      </c>
    </row>
    <row r="177" spans="1:7" ht="52.5" customHeight="1">
      <c r="A177" s="100" t="s">
        <v>170</v>
      </c>
      <c r="B177" s="143">
        <v>970</v>
      </c>
      <c r="C177" s="144" t="s">
        <v>100</v>
      </c>
      <c r="D177" s="170" t="s">
        <v>39</v>
      </c>
      <c r="E177" s="170" t="s">
        <v>308</v>
      </c>
      <c r="F177" s="170" t="s">
        <v>167</v>
      </c>
      <c r="G177" s="149">
        <v>5703.4</v>
      </c>
    </row>
    <row r="178" spans="1:7" ht="12.75">
      <c r="A178" s="101" t="s">
        <v>146</v>
      </c>
      <c r="B178" s="172">
        <v>970</v>
      </c>
      <c r="C178" s="147" t="s">
        <v>100</v>
      </c>
      <c r="D178" s="168" t="s">
        <v>40</v>
      </c>
      <c r="E178" s="173"/>
      <c r="F178" s="173"/>
      <c r="G178" s="174">
        <f>G179</f>
        <v>1426</v>
      </c>
    </row>
    <row r="179" spans="1:7" ht="25.5">
      <c r="A179" s="111" t="s">
        <v>303</v>
      </c>
      <c r="B179" s="143">
        <v>970</v>
      </c>
      <c r="C179" s="144" t="s">
        <v>100</v>
      </c>
      <c r="D179" s="170" t="s">
        <v>40</v>
      </c>
      <c r="E179" s="170" t="s">
        <v>304</v>
      </c>
      <c r="F179" s="170"/>
      <c r="G179" s="149">
        <f>G180</f>
        <v>1426</v>
      </c>
    </row>
    <row r="180" spans="1:7" ht="51">
      <c r="A180" s="111" t="s">
        <v>306</v>
      </c>
      <c r="B180" s="143">
        <v>970</v>
      </c>
      <c r="C180" s="144" t="s">
        <v>100</v>
      </c>
      <c r="D180" s="170" t="s">
        <v>40</v>
      </c>
      <c r="E180" s="170" t="s">
        <v>307</v>
      </c>
      <c r="F180" s="170"/>
      <c r="G180" s="149">
        <f>G182</f>
        <v>1426</v>
      </c>
    </row>
    <row r="181" spans="1:7" ht="25.5">
      <c r="A181" s="100" t="s">
        <v>305</v>
      </c>
      <c r="B181" s="143">
        <v>970</v>
      </c>
      <c r="C181" s="144" t="s">
        <v>100</v>
      </c>
      <c r="D181" s="170" t="s">
        <v>40</v>
      </c>
      <c r="E181" s="170" t="s">
        <v>308</v>
      </c>
      <c r="F181" s="170"/>
      <c r="G181" s="149">
        <f>G182</f>
        <v>1426</v>
      </c>
    </row>
    <row r="182" spans="1:7" ht="17.25" customHeight="1">
      <c r="A182" s="103" t="s">
        <v>163</v>
      </c>
      <c r="B182" s="150">
        <v>970</v>
      </c>
      <c r="C182" s="144" t="s">
        <v>100</v>
      </c>
      <c r="D182" s="170" t="s">
        <v>40</v>
      </c>
      <c r="E182" s="170" t="s">
        <v>308</v>
      </c>
      <c r="F182" s="152" t="s">
        <v>164</v>
      </c>
      <c r="G182" s="153">
        <v>1426</v>
      </c>
    </row>
    <row r="183" spans="1:7" ht="12.75">
      <c r="A183" s="102" t="s">
        <v>141</v>
      </c>
      <c r="B183" s="175">
        <v>970</v>
      </c>
      <c r="C183" s="176" t="s">
        <v>98</v>
      </c>
      <c r="D183" s="176"/>
      <c r="E183" s="176"/>
      <c r="F183" s="176"/>
      <c r="G183" s="177">
        <f>G184</f>
        <v>500</v>
      </c>
    </row>
    <row r="184" spans="1:7" ht="12.75">
      <c r="A184" s="101" t="s">
        <v>79</v>
      </c>
      <c r="B184" s="172">
        <v>970</v>
      </c>
      <c r="C184" s="173" t="s">
        <v>98</v>
      </c>
      <c r="D184" s="173" t="s">
        <v>40</v>
      </c>
      <c r="E184" s="173"/>
      <c r="F184" s="173"/>
      <c r="G184" s="174">
        <f>G186</f>
        <v>500</v>
      </c>
    </row>
    <row r="185" spans="1:7" ht="25.5">
      <c r="A185" s="113" t="s">
        <v>169</v>
      </c>
      <c r="B185" s="164">
        <v>970</v>
      </c>
      <c r="C185" s="165" t="s">
        <v>98</v>
      </c>
      <c r="D185" s="165" t="s">
        <v>40</v>
      </c>
      <c r="E185" s="165" t="s">
        <v>185</v>
      </c>
      <c r="F185" s="165"/>
      <c r="G185" s="166">
        <f>G186</f>
        <v>500</v>
      </c>
    </row>
    <row r="186" spans="1:7" ht="25.5">
      <c r="A186" s="100" t="s">
        <v>111</v>
      </c>
      <c r="B186" s="150">
        <v>970</v>
      </c>
      <c r="C186" s="152" t="s">
        <v>98</v>
      </c>
      <c r="D186" s="152" t="s">
        <v>40</v>
      </c>
      <c r="E186" s="160" t="s">
        <v>190</v>
      </c>
      <c r="F186" s="160"/>
      <c r="G186" s="153">
        <f>G187</f>
        <v>500</v>
      </c>
    </row>
    <row r="187" spans="1:7" ht="28.5" customHeight="1">
      <c r="A187" s="100" t="s">
        <v>213</v>
      </c>
      <c r="B187" s="150">
        <v>970</v>
      </c>
      <c r="C187" s="152" t="s">
        <v>98</v>
      </c>
      <c r="D187" s="152" t="s">
        <v>40</v>
      </c>
      <c r="E187" s="160" t="s">
        <v>211</v>
      </c>
      <c r="F187" s="160"/>
      <c r="G187" s="153">
        <f>G188</f>
        <v>500</v>
      </c>
    </row>
    <row r="188" spans="1:7" ht="25.5">
      <c r="A188" s="100" t="s">
        <v>155</v>
      </c>
      <c r="B188" s="150">
        <v>970</v>
      </c>
      <c r="C188" s="152" t="s">
        <v>98</v>
      </c>
      <c r="D188" s="152" t="s">
        <v>40</v>
      </c>
      <c r="E188" s="160" t="s">
        <v>212</v>
      </c>
      <c r="F188" s="160" t="s">
        <v>156</v>
      </c>
      <c r="G188" s="153">
        <v>500</v>
      </c>
    </row>
    <row r="189" spans="1:7" ht="25.5" hidden="1">
      <c r="A189" s="99" t="s">
        <v>136</v>
      </c>
      <c r="B189" s="175">
        <v>970</v>
      </c>
      <c r="C189" s="176" t="s">
        <v>137</v>
      </c>
      <c r="D189" s="176"/>
      <c r="E189" s="176"/>
      <c r="F189" s="176"/>
      <c r="G189" s="177">
        <f>G190</f>
        <v>0</v>
      </c>
    </row>
    <row r="190" spans="1:7" ht="25.5" hidden="1">
      <c r="A190" s="98" t="s">
        <v>138</v>
      </c>
      <c r="B190" s="172">
        <v>970</v>
      </c>
      <c r="C190" s="173" t="s">
        <v>137</v>
      </c>
      <c r="D190" s="173" t="s">
        <v>39</v>
      </c>
      <c r="E190" s="173"/>
      <c r="F190" s="173"/>
      <c r="G190" s="174">
        <f>G191</f>
        <v>0</v>
      </c>
    </row>
    <row r="191" spans="1:7" ht="25.5" hidden="1">
      <c r="A191" s="94" t="s">
        <v>102</v>
      </c>
      <c r="B191" s="150">
        <v>970</v>
      </c>
      <c r="C191" s="152" t="s">
        <v>137</v>
      </c>
      <c r="D191" s="152" t="s">
        <v>39</v>
      </c>
      <c r="E191" s="144" t="s">
        <v>101</v>
      </c>
      <c r="F191" s="144"/>
      <c r="G191" s="153">
        <f>G192</f>
        <v>0</v>
      </c>
    </row>
    <row r="192" spans="1:7" ht="12.75" hidden="1">
      <c r="A192" s="94" t="s">
        <v>104</v>
      </c>
      <c r="B192" s="150">
        <v>970</v>
      </c>
      <c r="C192" s="152" t="s">
        <v>137</v>
      </c>
      <c r="D192" s="152" t="s">
        <v>39</v>
      </c>
      <c r="E192" s="144" t="s">
        <v>103</v>
      </c>
      <c r="F192" s="144"/>
      <c r="G192" s="153">
        <f>G193</f>
        <v>0</v>
      </c>
    </row>
    <row r="193" spans="1:7" ht="12.75" hidden="1">
      <c r="A193" s="94" t="s">
        <v>83</v>
      </c>
      <c r="B193" s="150">
        <v>970</v>
      </c>
      <c r="C193" s="152" t="s">
        <v>137</v>
      </c>
      <c r="D193" s="152" t="s">
        <v>39</v>
      </c>
      <c r="E193" s="144" t="s">
        <v>103</v>
      </c>
      <c r="F193" s="144" t="s">
        <v>84</v>
      </c>
      <c r="G193" s="153">
        <v>0</v>
      </c>
    </row>
    <row r="194" spans="1:7" ht="41.25" customHeight="1">
      <c r="A194" s="97" t="s">
        <v>150</v>
      </c>
      <c r="B194" s="134">
        <v>971</v>
      </c>
      <c r="C194" s="135"/>
      <c r="D194" s="135"/>
      <c r="E194" s="135"/>
      <c r="F194" s="135"/>
      <c r="G194" s="136">
        <f>G195+G240+G245+G263+G290+G331+G339+G364+G380+G397+G402</f>
        <v>674.9</v>
      </c>
    </row>
    <row r="195" spans="1:7" ht="12.75">
      <c r="A195" s="96" t="s">
        <v>105</v>
      </c>
      <c r="B195" s="137">
        <v>971</v>
      </c>
      <c r="C195" s="138" t="s">
        <v>39</v>
      </c>
      <c r="D195" s="138"/>
      <c r="E195" s="138"/>
      <c r="F195" s="138"/>
      <c r="G195" s="139">
        <f>G196</f>
        <v>674.9</v>
      </c>
    </row>
    <row r="196" spans="1:7" ht="51">
      <c r="A196" s="95" t="s">
        <v>125</v>
      </c>
      <c r="B196" s="146">
        <v>971</v>
      </c>
      <c r="C196" s="147" t="s">
        <v>39</v>
      </c>
      <c r="D196" s="147" t="s">
        <v>47</v>
      </c>
      <c r="E196" s="147"/>
      <c r="F196" s="147"/>
      <c r="G196" s="148">
        <f>G197</f>
        <v>674.9</v>
      </c>
    </row>
    <row r="197" spans="1:7" ht="41.25" customHeight="1">
      <c r="A197" s="94" t="s">
        <v>123</v>
      </c>
      <c r="B197" s="156">
        <v>971</v>
      </c>
      <c r="C197" s="151" t="s">
        <v>39</v>
      </c>
      <c r="D197" s="151" t="s">
        <v>47</v>
      </c>
      <c r="E197" s="151" t="s">
        <v>179</v>
      </c>
      <c r="F197" s="151"/>
      <c r="G197" s="162">
        <f>G198+G201</f>
        <v>674.9</v>
      </c>
    </row>
    <row r="198" spans="1:7" ht="25.5">
      <c r="A198" s="94" t="s">
        <v>126</v>
      </c>
      <c r="B198" s="143">
        <v>971</v>
      </c>
      <c r="C198" s="144" t="s">
        <v>39</v>
      </c>
      <c r="D198" s="144" t="s">
        <v>47</v>
      </c>
      <c r="E198" s="144" t="s">
        <v>214</v>
      </c>
      <c r="F198" s="144"/>
      <c r="G198" s="145">
        <f>G199+G200</f>
        <v>665.3</v>
      </c>
    </row>
    <row r="199" spans="1:7" ht="25.5">
      <c r="A199" s="94" t="s">
        <v>244</v>
      </c>
      <c r="B199" s="143">
        <v>971</v>
      </c>
      <c r="C199" s="144" t="s">
        <v>39</v>
      </c>
      <c r="D199" s="144" t="s">
        <v>47</v>
      </c>
      <c r="E199" s="144" t="s">
        <v>214</v>
      </c>
      <c r="F199" s="144" t="s">
        <v>153</v>
      </c>
      <c r="G199" s="145">
        <v>511.9</v>
      </c>
    </row>
    <row r="200" spans="1:7" ht="51">
      <c r="A200" s="94" t="s">
        <v>224</v>
      </c>
      <c r="B200" s="143">
        <v>971</v>
      </c>
      <c r="C200" s="144" t="s">
        <v>39</v>
      </c>
      <c r="D200" s="144" t="s">
        <v>47</v>
      </c>
      <c r="E200" s="144" t="s">
        <v>214</v>
      </c>
      <c r="F200" s="144" t="s">
        <v>225</v>
      </c>
      <c r="G200" s="145">
        <v>153.4</v>
      </c>
    </row>
    <row r="201" spans="1:7" ht="25.5">
      <c r="A201" s="94" t="s">
        <v>194</v>
      </c>
      <c r="B201" s="143">
        <v>971</v>
      </c>
      <c r="C201" s="144" t="s">
        <v>39</v>
      </c>
      <c r="D201" s="144" t="s">
        <v>47</v>
      </c>
      <c r="E201" s="144" t="s">
        <v>181</v>
      </c>
      <c r="F201" s="144"/>
      <c r="G201" s="145">
        <f>G203+G204+G202</f>
        <v>9.6</v>
      </c>
    </row>
    <row r="202" spans="1:7" ht="38.25">
      <c r="A202" s="100" t="s">
        <v>154</v>
      </c>
      <c r="B202" s="143">
        <v>971</v>
      </c>
      <c r="C202" s="144" t="s">
        <v>39</v>
      </c>
      <c r="D202" s="144" t="s">
        <v>47</v>
      </c>
      <c r="E202" s="144" t="s">
        <v>181</v>
      </c>
      <c r="F202" s="144" t="s">
        <v>157</v>
      </c>
      <c r="G202" s="145">
        <v>9.6</v>
      </c>
    </row>
    <row r="203" spans="1:7" ht="25.5" hidden="1">
      <c r="A203" s="94" t="s">
        <v>155</v>
      </c>
      <c r="B203" s="143">
        <v>971</v>
      </c>
      <c r="C203" s="144" t="s">
        <v>39</v>
      </c>
      <c r="D203" s="144" t="s">
        <v>47</v>
      </c>
      <c r="E203" s="144" t="s">
        <v>181</v>
      </c>
      <c r="F203" s="144" t="s">
        <v>156</v>
      </c>
      <c r="G203" s="145">
        <v>0</v>
      </c>
    </row>
    <row r="204" spans="1:7" ht="12.75" hidden="1">
      <c r="A204" s="94" t="s">
        <v>234</v>
      </c>
      <c r="B204" s="143">
        <v>971</v>
      </c>
      <c r="C204" s="144" t="s">
        <v>39</v>
      </c>
      <c r="D204" s="144" t="s">
        <v>47</v>
      </c>
      <c r="E204" s="144" t="s">
        <v>181</v>
      </c>
      <c r="F204" s="144" t="s">
        <v>228</v>
      </c>
      <c r="G204" s="145">
        <v>0</v>
      </c>
    </row>
    <row r="205" spans="1:7" ht="12.75">
      <c r="A205" s="188" t="s">
        <v>62</v>
      </c>
      <c r="B205" s="143"/>
      <c r="C205" s="144"/>
      <c r="D205" s="144"/>
      <c r="E205" s="144"/>
      <c r="F205" s="144"/>
      <c r="G205" s="189">
        <f>G194+G14</f>
        <v>137789.4</v>
      </c>
    </row>
    <row r="206" spans="2:7" ht="12.75">
      <c r="B206" s="178"/>
      <c r="C206" s="179"/>
      <c r="D206" s="179"/>
      <c r="E206" s="179"/>
      <c r="F206" s="179"/>
      <c r="G206" s="123"/>
    </row>
    <row r="207" spans="1:7" ht="12.75" hidden="1">
      <c r="A207" s="92" t="s">
        <v>8</v>
      </c>
      <c r="B207" s="178"/>
      <c r="C207" s="179"/>
      <c r="D207" s="179"/>
      <c r="E207" s="179"/>
      <c r="F207" s="179"/>
      <c r="G207" s="123"/>
    </row>
    <row r="208" spans="2:7" ht="12.75">
      <c r="B208" s="178"/>
      <c r="C208" s="179"/>
      <c r="D208" s="179"/>
      <c r="E208" s="179"/>
      <c r="F208" s="179"/>
      <c r="G208" s="123"/>
    </row>
  </sheetData>
  <sheetProtection/>
  <mergeCells count="8">
    <mergeCell ref="A9:G9"/>
    <mergeCell ref="A7:G7"/>
    <mergeCell ref="F4:G4"/>
    <mergeCell ref="A5:G5"/>
    <mergeCell ref="B6:G6"/>
    <mergeCell ref="F1:G1"/>
    <mergeCell ref="A2:G2"/>
    <mergeCell ref="E3:G3"/>
  </mergeCells>
  <printOptions/>
  <pageMargins left="0.7874015748031497" right="0.2362204724409449" top="0.31496062992125984" bottom="0.1968503937007874" header="0.1574803149606299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7"/>
  <sheetViews>
    <sheetView zoomScalePageLayoutView="0" workbookViewId="0" topLeftCell="A111">
      <selection activeCell="E124" sqref="E124"/>
    </sheetView>
  </sheetViews>
  <sheetFormatPr defaultColWidth="8.875" defaultRowHeight="12.75"/>
  <cols>
    <col min="1" max="1" width="5.875" style="54" customWidth="1"/>
    <col min="2" max="2" width="57.625" style="55" customWidth="1"/>
    <col min="3" max="3" width="13.25390625" style="56" customWidth="1"/>
    <col min="4" max="4" width="5.625" style="56" bestFit="1" customWidth="1"/>
    <col min="5" max="5" width="16.875" style="55" customWidth="1"/>
    <col min="6" max="6" width="3.125" style="55" hidden="1" customWidth="1"/>
    <col min="7" max="7" width="14.00390625" style="55" hidden="1" customWidth="1"/>
    <col min="8" max="8" width="3.375" style="55" customWidth="1"/>
    <col min="9" max="16384" width="8.875" style="55" customWidth="1"/>
  </cols>
  <sheetData>
    <row r="1" spans="3:5" ht="16.5" customHeight="1">
      <c r="C1" s="274" t="s">
        <v>337</v>
      </c>
      <c r="D1" s="275"/>
      <c r="E1" s="275"/>
    </row>
    <row r="2" spans="2:5" ht="12.75" customHeight="1">
      <c r="B2" s="272" t="s">
        <v>429</v>
      </c>
      <c r="C2" s="273"/>
      <c r="D2" s="273"/>
      <c r="E2" s="273"/>
    </row>
    <row r="3" spans="2:5" ht="21.75" customHeight="1">
      <c r="B3" s="276" t="s">
        <v>430</v>
      </c>
      <c r="C3" s="258"/>
      <c r="D3" s="258"/>
      <c r="E3" s="258"/>
    </row>
    <row r="4" spans="2:5" ht="23.25" customHeight="1" hidden="1">
      <c r="B4" s="277"/>
      <c r="C4" s="262"/>
      <c r="D4" s="262"/>
      <c r="E4" s="262"/>
    </row>
    <row r="5" ht="20.25" customHeight="1" hidden="1"/>
    <row r="6" ht="24" customHeight="1" hidden="1"/>
    <row r="7" ht="22.5" customHeight="1" hidden="1"/>
    <row r="8" spans="1:5" ht="18" customHeight="1">
      <c r="A8" s="82"/>
      <c r="B8" s="20"/>
      <c r="C8" s="272" t="s">
        <v>221</v>
      </c>
      <c r="D8" s="262"/>
      <c r="E8" s="262"/>
    </row>
    <row r="9" spans="1:5" ht="15.75" customHeight="1">
      <c r="A9" s="82"/>
      <c r="B9" s="272" t="s">
        <v>222</v>
      </c>
      <c r="C9" s="273"/>
      <c r="D9" s="273"/>
      <c r="E9" s="273"/>
    </row>
    <row r="10" spans="1:5" ht="12.75" customHeight="1">
      <c r="A10" s="82"/>
      <c r="B10" s="20"/>
      <c r="C10" s="268" t="s">
        <v>339</v>
      </c>
      <c r="D10" s="268"/>
      <c r="E10" s="268"/>
    </row>
    <row r="11" spans="1:5" ht="17.25" customHeight="1">
      <c r="A11" s="82"/>
      <c r="B11" s="269" t="s">
        <v>320</v>
      </c>
      <c r="C11" s="270"/>
      <c r="D11" s="270"/>
      <c r="E11" s="270"/>
    </row>
    <row r="12" spans="1:6" ht="18" customHeight="1">
      <c r="A12" s="82"/>
      <c r="B12" s="20"/>
      <c r="C12" s="83"/>
      <c r="D12" s="83"/>
      <c r="E12" s="20"/>
      <c r="F12" s="57"/>
    </row>
    <row r="13" spans="1:6" ht="63" customHeight="1">
      <c r="A13" s="271" t="s">
        <v>335</v>
      </c>
      <c r="B13" s="271"/>
      <c r="C13" s="271"/>
      <c r="D13" s="271"/>
      <c r="E13" s="271"/>
      <c r="F13" s="59"/>
    </row>
    <row r="14" spans="1:6" ht="13.5">
      <c r="A14" s="84"/>
      <c r="B14" s="85"/>
      <c r="C14" s="86"/>
      <c r="D14" s="86"/>
      <c r="E14" s="85"/>
      <c r="F14" s="60"/>
    </row>
    <row r="15" spans="1:7" ht="28.5">
      <c r="A15" s="80" t="s">
        <v>74</v>
      </c>
      <c r="B15" s="80" t="s">
        <v>5</v>
      </c>
      <c r="C15" s="87" t="s">
        <v>20</v>
      </c>
      <c r="D15" s="87" t="s">
        <v>21</v>
      </c>
      <c r="E15" s="88" t="s">
        <v>6</v>
      </c>
      <c r="F15" s="61"/>
      <c r="G15" s="62"/>
    </row>
    <row r="16" spans="1:8" s="66" customFormat="1" ht="20.25" customHeight="1">
      <c r="A16" s="89"/>
      <c r="B16" s="190" t="s">
        <v>321</v>
      </c>
      <c r="C16" s="191" t="s">
        <v>192</v>
      </c>
      <c r="D16" s="191"/>
      <c r="E16" s="192">
        <f>E17+E29+E42+E55+E66+E80+E85</f>
        <v>110074.7</v>
      </c>
      <c r="F16" s="63"/>
      <c r="G16" s="64"/>
      <c r="H16" s="65"/>
    </row>
    <row r="17" spans="1:6" s="68" customFormat="1" ht="15.75">
      <c r="A17" s="89" t="s">
        <v>147</v>
      </c>
      <c r="B17" s="198" t="s">
        <v>249</v>
      </c>
      <c r="C17" s="191" t="s">
        <v>192</v>
      </c>
      <c r="D17" s="191"/>
      <c r="E17" s="193">
        <f>E18+E23+E26+E21</f>
        <v>1882</v>
      </c>
      <c r="F17" s="67"/>
    </row>
    <row r="18" spans="1:6" s="68" customFormat="1" ht="15.75">
      <c r="A18" s="89"/>
      <c r="B18" s="119" t="s">
        <v>247</v>
      </c>
      <c r="C18" s="194" t="s">
        <v>248</v>
      </c>
      <c r="D18" s="191"/>
      <c r="E18" s="195">
        <f>E19</f>
        <v>1500</v>
      </c>
      <c r="F18" s="67"/>
    </row>
    <row r="19" spans="1:6" s="68" customFormat="1" ht="21" customHeight="1">
      <c r="A19" s="81"/>
      <c r="B19" s="121" t="s">
        <v>195</v>
      </c>
      <c r="C19" s="194" t="s">
        <v>250</v>
      </c>
      <c r="D19" s="194"/>
      <c r="E19" s="195">
        <f>E20</f>
        <v>1500</v>
      </c>
      <c r="F19" s="67"/>
    </row>
    <row r="20" spans="1:6" s="66" customFormat="1" ht="21" customHeight="1">
      <c r="A20" s="89"/>
      <c r="B20" s="94" t="s">
        <v>155</v>
      </c>
      <c r="C20" s="194" t="s">
        <v>250</v>
      </c>
      <c r="D20" s="194" t="s">
        <v>156</v>
      </c>
      <c r="E20" s="195">
        <v>1500</v>
      </c>
      <c r="F20" s="63"/>
    </row>
    <row r="21" spans="1:6" s="70" customFormat="1" ht="36.75" customHeight="1">
      <c r="A21" s="81"/>
      <c r="B21" s="94" t="s">
        <v>196</v>
      </c>
      <c r="C21" s="194" t="s">
        <v>252</v>
      </c>
      <c r="D21" s="194"/>
      <c r="E21" s="195">
        <f>E22</f>
        <v>150</v>
      </c>
      <c r="F21" s="69"/>
    </row>
    <row r="22" spans="1:6" s="70" customFormat="1" ht="15" customHeight="1">
      <c r="A22" s="81"/>
      <c r="B22" s="94" t="s">
        <v>162</v>
      </c>
      <c r="C22" s="194" t="s">
        <v>252</v>
      </c>
      <c r="D22" s="194" t="s">
        <v>139</v>
      </c>
      <c r="E22" s="195">
        <v>150</v>
      </c>
      <c r="F22" s="69"/>
    </row>
    <row r="23" spans="1:6" s="66" customFormat="1" ht="16.5" customHeight="1">
      <c r="A23" s="89"/>
      <c r="B23" s="94" t="s">
        <v>246</v>
      </c>
      <c r="C23" s="194" t="s">
        <v>251</v>
      </c>
      <c r="D23" s="191"/>
      <c r="E23" s="195">
        <f>E24</f>
        <v>82</v>
      </c>
      <c r="F23" s="63"/>
    </row>
    <row r="24" spans="1:6" s="70" customFormat="1" ht="15" customHeight="1">
      <c r="A24" s="81"/>
      <c r="B24" s="121" t="s">
        <v>195</v>
      </c>
      <c r="C24" s="194" t="s">
        <v>254</v>
      </c>
      <c r="D24" s="194"/>
      <c r="E24" s="195">
        <f>E25</f>
        <v>82</v>
      </c>
      <c r="F24" s="69"/>
    </row>
    <row r="25" spans="1:6" s="70" customFormat="1" ht="15.75">
      <c r="A25" s="81"/>
      <c r="B25" s="94" t="s">
        <v>155</v>
      </c>
      <c r="C25" s="194" t="s">
        <v>254</v>
      </c>
      <c r="D25" s="194" t="s">
        <v>156</v>
      </c>
      <c r="E25" s="195">
        <v>82</v>
      </c>
      <c r="F25" s="69"/>
    </row>
    <row r="26" spans="1:6" s="70" customFormat="1" ht="15.75">
      <c r="A26" s="120"/>
      <c r="B26" s="94" t="s">
        <v>198</v>
      </c>
      <c r="C26" s="194" t="s">
        <v>255</v>
      </c>
      <c r="D26" s="194"/>
      <c r="E26" s="195">
        <f>E27</f>
        <v>150</v>
      </c>
      <c r="F26" s="69"/>
    </row>
    <row r="27" spans="1:6" s="70" customFormat="1" ht="15.75">
      <c r="A27" s="81"/>
      <c r="B27" s="121" t="s">
        <v>195</v>
      </c>
      <c r="C27" s="194" t="s">
        <v>256</v>
      </c>
      <c r="D27" s="194"/>
      <c r="E27" s="195">
        <f>E28</f>
        <v>150</v>
      </c>
      <c r="F27" s="69"/>
    </row>
    <row r="28" spans="1:6" s="70" customFormat="1" ht="15.75">
      <c r="A28" s="120"/>
      <c r="B28" s="94" t="s">
        <v>155</v>
      </c>
      <c r="C28" s="194" t="s">
        <v>256</v>
      </c>
      <c r="D28" s="194" t="s">
        <v>156</v>
      </c>
      <c r="E28" s="195">
        <v>150</v>
      </c>
      <c r="F28" s="69"/>
    </row>
    <row r="29" spans="1:6" s="66" customFormat="1" ht="18" customHeight="1">
      <c r="A29" s="115" t="s">
        <v>220</v>
      </c>
      <c r="B29" s="204" t="s">
        <v>257</v>
      </c>
      <c r="C29" s="205" t="s">
        <v>237</v>
      </c>
      <c r="D29" s="191"/>
      <c r="E29" s="193">
        <f>E30+E33+E36+E39</f>
        <v>1500</v>
      </c>
      <c r="F29" s="63"/>
    </row>
    <row r="30" spans="1:6" s="70" customFormat="1" ht="36.75" customHeight="1">
      <c r="A30" s="89"/>
      <c r="B30" s="121" t="s">
        <v>199</v>
      </c>
      <c r="C30" s="160" t="s">
        <v>239</v>
      </c>
      <c r="D30" s="194"/>
      <c r="E30" s="195">
        <f>E31</f>
        <v>420</v>
      </c>
      <c r="F30" s="69"/>
    </row>
    <row r="31" spans="1:6" s="70" customFormat="1" ht="30" customHeight="1">
      <c r="A31" s="81"/>
      <c r="B31" s="121" t="s">
        <v>193</v>
      </c>
      <c r="C31" s="160" t="s">
        <v>258</v>
      </c>
      <c r="D31" s="194"/>
      <c r="E31" s="195">
        <f>E32</f>
        <v>420</v>
      </c>
      <c r="F31" s="69"/>
    </row>
    <row r="32" spans="1:6" s="70" customFormat="1" ht="25.5">
      <c r="A32" s="89"/>
      <c r="B32" s="100" t="s">
        <v>154</v>
      </c>
      <c r="C32" s="160" t="s">
        <v>258</v>
      </c>
      <c r="D32" s="194" t="s">
        <v>157</v>
      </c>
      <c r="E32" s="195">
        <v>420</v>
      </c>
      <c r="F32" s="69"/>
    </row>
    <row r="33" spans="1:6" s="70" customFormat="1" ht="38.25">
      <c r="A33" s="81"/>
      <c r="B33" s="110" t="s">
        <v>322</v>
      </c>
      <c r="C33" s="160" t="s">
        <v>270</v>
      </c>
      <c r="D33" s="194"/>
      <c r="E33" s="195">
        <f>E34</f>
        <v>670</v>
      </c>
      <c r="F33" s="69"/>
    </row>
    <row r="34" spans="1:6" s="70" customFormat="1" ht="25.5">
      <c r="A34" s="81"/>
      <c r="B34" s="121" t="s">
        <v>193</v>
      </c>
      <c r="C34" s="160" t="s">
        <v>323</v>
      </c>
      <c r="D34" s="194"/>
      <c r="E34" s="195">
        <f>E35</f>
        <v>670</v>
      </c>
      <c r="F34" s="69"/>
    </row>
    <row r="35" spans="1:6" s="70" customFormat="1" ht="25.5">
      <c r="A35" s="89"/>
      <c r="B35" s="100" t="s">
        <v>154</v>
      </c>
      <c r="C35" s="160" t="s">
        <v>271</v>
      </c>
      <c r="D35" s="194" t="s">
        <v>157</v>
      </c>
      <c r="E35" s="195">
        <v>670</v>
      </c>
      <c r="F35" s="69"/>
    </row>
    <row r="36" spans="1:6" s="70" customFormat="1" ht="25.5">
      <c r="A36" s="90"/>
      <c r="B36" s="100" t="s">
        <v>200</v>
      </c>
      <c r="C36" s="160" t="s">
        <v>272</v>
      </c>
      <c r="D36" s="196"/>
      <c r="E36" s="197">
        <f>E37</f>
        <v>290</v>
      </c>
      <c r="F36" s="69"/>
    </row>
    <row r="37" spans="1:6" s="70" customFormat="1" ht="25.5">
      <c r="A37" s="90"/>
      <c r="B37" s="121" t="s">
        <v>193</v>
      </c>
      <c r="C37" s="160" t="s">
        <v>273</v>
      </c>
      <c r="D37" s="196"/>
      <c r="E37" s="197">
        <f>E38</f>
        <v>290</v>
      </c>
      <c r="F37" s="69"/>
    </row>
    <row r="38" spans="1:6" s="70" customFormat="1" ht="25.5">
      <c r="A38" s="90"/>
      <c r="B38" s="100" t="s">
        <v>154</v>
      </c>
      <c r="C38" s="160" t="s">
        <v>316</v>
      </c>
      <c r="D38" s="196" t="s">
        <v>157</v>
      </c>
      <c r="E38" s="197">
        <v>290</v>
      </c>
      <c r="F38" s="69"/>
    </row>
    <row r="39" spans="1:6" s="70" customFormat="1" ht="25.5">
      <c r="A39" s="90"/>
      <c r="B39" s="100" t="s">
        <v>201</v>
      </c>
      <c r="C39" s="160" t="s">
        <v>274</v>
      </c>
      <c r="D39" s="196"/>
      <c r="E39" s="197">
        <f>E40</f>
        <v>120</v>
      </c>
      <c r="F39" s="69"/>
    </row>
    <row r="40" spans="1:6" s="70" customFormat="1" ht="25.5">
      <c r="A40" s="90"/>
      <c r="B40" s="121" t="s">
        <v>193</v>
      </c>
      <c r="C40" s="160" t="s">
        <v>275</v>
      </c>
      <c r="D40" s="196"/>
      <c r="E40" s="197">
        <f>E41</f>
        <v>120</v>
      </c>
      <c r="F40" s="69"/>
    </row>
    <row r="41" spans="1:6" s="70" customFormat="1" ht="25.5">
      <c r="A41" s="90"/>
      <c r="B41" s="100" t="s">
        <v>154</v>
      </c>
      <c r="C41" s="160" t="s">
        <v>275</v>
      </c>
      <c r="D41" s="196" t="s">
        <v>157</v>
      </c>
      <c r="E41" s="197">
        <v>120</v>
      </c>
      <c r="F41" s="69"/>
    </row>
    <row r="42" spans="1:6" s="66" customFormat="1" ht="15.75">
      <c r="A42" s="206">
        <v>3</v>
      </c>
      <c r="B42" s="207" t="s">
        <v>317</v>
      </c>
      <c r="C42" s="208" t="s">
        <v>280</v>
      </c>
      <c r="D42" s="209"/>
      <c r="E42" s="215">
        <f>E43+E46</f>
        <v>31470.9</v>
      </c>
      <c r="F42" s="63"/>
    </row>
    <row r="43" spans="1:6" s="70" customFormat="1" ht="15.75">
      <c r="A43" s="90"/>
      <c r="B43" s="121" t="s">
        <v>202</v>
      </c>
      <c r="C43" s="151" t="s">
        <v>281</v>
      </c>
      <c r="D43" s="196"/>
      <c r="E43" s="197">
        <f>E44</f>
        <v>6501.4</v>
      </c>
      <c r="F43" s="69"/>
    </row>
    <row r="44" spans="1:6" s="70" customFormat="1" ht="15.75">
      <c r="A44" s="90"/>
      <c r="B44" s="111" t="s">
        <v>173</v>
      </c>
      <c r="C44" s="151" t="s">
        <v>282</v>
      </c>
      <c r="D44" s="196"/>
      <c r="E44" s="197">
        <f>E45</f>
        <v>6501.4</v>
      </c>
      <c r="F44" s="69"/>
    </row>
    <row r="45" spans="1:6" s="70" customFormat="1" ht="15.75">
      <c r="A45" s="90"/>
      <c r="B45" s="111" t="s">
        <v>155</v>
      </c>
      <c r="C45" s="151" t="s">
        <v>282</v>
      </c>
      <c r="D45" s="196" t="s">
        <v>156</v>
      </c>
      <c r="E45" s="197">
        <v>6501.4</v>
      </c>
      <c r="F45" s="69"/>
    </row>
    <row r="46" spans="1:6" s="70" customFormat="1" ht="15.75">
      <c r="A46" s="90"/>
      <c r="B46" s="111" t="s">
        <v>283</v>
      </c>
      <c r="C46" s="151" t="s">
        <v>284</v>
      </c>
      <c r="D46" s="196"/>
      <c r="E46" s="197">
        <f>E47+E49+E51+E53</f>
        <v>24969.5</v>
      </c>
      <c r="F46" s="69"/>
    </row>
    <row r="47" spans="1:6" s="70" customFormat="1" ht="15.75">
      <c r="A47" s="90"/>
      <c r="B47" s="111" t="s">
        <v>90</v>
      </c>
      <c r="C47" s="151" t="s">
        <v>285</v>
      </c>
      <c r="D47" s="196"/>
      <c r="E47" s="197">
        <f>E48</f>
        <v>4100</v>
      </c>
      <c r="F47" s="69"/>
    </row>
    <row r="48" spans="1:6" s="70" customFormat="1" ht="15.75">
      <c r="A48" s="90"/>
      <c r="B48" s="111" t="s">
        <v>155</v>
      </c>
      <c r="C48" s="151" t="s">
        <v>285</v>
      </c>
      <c r="D48" s="196" t="s">
        <v>156</v>
      </c>
      <c r="E48" s="197">
        <v>4100</v>
      </c>
      <c r="F48" s="69"/>
    </row>
    <row r="49" spans="1:6" s="70" customFormat="1" ht="15.75" customHeight="1">
      <c r="A49" s="90"/>
      <c r="B49" s="111" t="s">
        <v>203</v>
      </c>
      <c r="C49" s="151" t="s">
        <v>286</v>
      </c>
      <c r="D49" s="196"/>
      <c r="E49" s="197">
        <f>E50</f>
        <v>7450</v>
      </c>
      <c r="F49" s="69"/>
    </row>
    <row r="50" spans="1:6" s="70" customFormat="1" ht="15.75">
      <c r="A50" s="90"/>
      <c r="B50" s="111" t="s">
        <v>155</v>
      </c>
      <c r="C50" s="151" t="s">
        <v>286</v>
      </c>
      <c r="D50" s="196" t="s">
        <v>156</v>
      </c>
      <c r="E50" s="197">
        <v>7450</v>
      </c>
      <c r="F50" s="69"/>
    </row>
    <row r="51" spans="1:6" s="70" customFormat="1" ht="15.75">
      <c r="A51" s="90"/>
      <c r="B51" s="111" t="s">
        <v>204</v>
      </c>
      <c r="C51" s="151" t="s">
        <v>287</v>
      </c>
      <c r="D51" s="196"/>
      <c r="E51" s="197">
        <f>E52</f>
        <v>12031.5</v>
      </c>
      <c r="F51" s="69"/>
    </row>
    <row r="52" spans="1:6" s="70" customFormat="1" ht="15.75">
      <c r="A52" s="90"/>
      <c r="B52" s="111" t="s">
        <v>155</v>
      </c>
      <c r="C52" s="151" t="s">
        <v>287</v>
      </c>
      <c r="D52" s="196" t="s">
        <v>156</v>
      </c>
      <c r="E52" s="197">
        <v>12031.5</v>
      </c>
      <c r="F52" s="69"/>
    </row>
    <row r="53" spans="1:6" s="70" customFormat="1" ht="38.25">
      <c r="A53" s="90"/>
      <c r="B53" s="111" t="s">
        <v>426</v>
      </c>
      <c r="C53" s="151" t="s">
        <v>421</v>
      </c>
      <c r="D53" s="196"/>
      <c r="E53" s="197">
        <f>E54</f>
        <v>1388</v>
      </c>
      <c r="F53" s="69"/>
    </row>
    <row r="54" spans="1:6" s="70" customFormat="1" ht="15.75">
      <c r="A54" s="90"/>
      <c r="B54" s="111" t="s">
        <v>155</v>
      </c>
      <c r="C54" s="151" t="s">
        <v>421</v>
      </c>
      <c r="D54" s="196" t="s">
        <v>156</v>
      </c>
      <c r="E54" s="197">
        <v>1388</v>
      </c>
      <c r="F54" s="69"/>
    </row>
    <row r="55" spans="1:6" s="66" customFormat="1" ht="15.75">
      <c r="A55" s="206">
        <v>4</v>
      </c>
      <c r="B55" s="210" t="s">
        <v>324</v>
      </c>
      <c r="C55" s="205" t="s">
        <v>260</v>
      </c>
      <c r="D55" s="205"/>
      <c r="E55" s="216">
        <f>E56+E59+E62</f>
        <v>1019</v>
      </c>
      <c r="F55" s="63"/>
    </row>
    <row r="56" spans="1:6" s="70" customFormat="1" ht="15.75">
      <c r="A56" s="90"/>
      <c r="B56" s="121" t="s">
        <v>261</v>
      </c>
      <c r="C56" s="160" t="s">
        <v>262</v>
      </c>
      <c r="D56" s="160"/>
      <c r="E56" s="199">
        <f>E57</f>
        <v>300</v>
      </c>
      <c r="F56" s="69"/>
    </row>
    <row r="57" spans="1:6" s="70" customFormat="1" ht="25.5">
      <c r="A57" s="90"/>
      <c r="B57" s="110" t="s">
        <v>263</v>
      </c>
      <c r="C57" s="160" t="s">
        <v>264</v>
      </c>
      <c r="D57" s="160"/>
      <c r="E57" s="199">
        <f>E58</f>
        <v>300</v>
      </c>
      <c r="F57" s="69"/>
    </row>
    <row r="58" spans="1:6" s="70" customFormat="1" ht="15.75">
      <c r="A58" s="90"/>
      <c r="B58" s="110" t="s">
        <v>155</v>
      </c>
      <c r="C58" s="160" t="s">
        <v>264</v>
      </c>
      <c r="D58" s="160" t="s">
        <v>156</v>
      </c>
      <c r="E58" s="199">
        <v>300</v>
      </c>
      <c r="F58" s="69"/>
    </row>
    <row r="59" spans="1:6" s="70" customFormat="1" ht="25.5">
      <c r="A59" s="90"/>
      <c r="B59" s="110" t="s">
        <v>266</v>
      </c>
      <c r="C59" s="160" t="s">
        <v>265</v>
      </c>
      <c r="D59" s="160"/>
      <c r="E59" s="199">
        <f>E60</f>
        <v>186</v>
      </c>
      <c r="F59" s="69"/>
    </row>
    <row r="60" spans="1:6" s="70" customFormat="1" ht="15.75">
      <c r="A60" s="90"/>
      <c r="B60" s="110" t="s">
        <v>267</v>
      </c>
      <c r="C60" s="160" t="s">
        <v>325</v>
      </c>
      <c r="D60" s="160"/>
      <c r="E60" s="199">
        <f>E61</f>
        <v>186</v>
      </c>
      <c r="F60" s="69"/>
    </row>
    <row r="61" spans="1:6" s="72" customFormat="1" ht="19.5" customHeight="1">
      <c r="A61" s="90"/>
      <c r="B61" s="110" t="s">
        <v>155</v>
      </c>
      <c r="C61" s="160" t="s">
        <v>325</v>
      </c>
      <c r="D61" s="160" t="s">
        <v>156</v>
      </c>
      <c r="E61" s="199">
        <v>186</v>
      </c>
      <c r="F61" s="71"/>
    </row>
    <row r="62" spans="1:6" s="72" customFormat="1" ht="26.25" customHeight="1">
      <c r="A62" s="90"/>
      <c r="B62" s="94" t="s">
        <v>313</v>
      </c>
      <c r="C62" s="144" t="s">
        <v>312</v>
      </c>
      <c r="D62" s="160"/>
      <c r="E62" s="199">
        <v>533</v>
      </c>
      <c r="F62" s="71"/>
    </row>
    <row r="63" spans="1:6" s="72" customFormat="1" ht="27" customHeight="1">
      <c r="A63" s="90"/>
      <c r="B63" s="94" t="s">
        <v>219</v>
      </c>
      <c r="C63" s="144" t="s">
        <v>312</v>
      </c>
      <c r="D63" s="160" t="s">
        <v>153</v>
      </c>
      <c r="E63" s="200">
        <v>387.1</v>
      </c>
      <c r="F63" s="71"/>
    </row>
    <row r="64" spans="1:6" s="72" customFormat="1" ht="39.75" customHeight="1">
      <c r="A64" s="90"/>
      <c r="B64" s="94" t="s">
        <v>224</v>
      </c>
      <c r="C64" s="144" t="s">
        <v>312</v>
      </c>
      <c r="D64" s="160" t="s">
        <v>225</v>
      </c>
      <c r="E64" s="200">
        <v>116.9</v>
      </c>
      <c r="F64" s="71"/>
    </row>
    <row r="65" spans="1:6" s="72" customFormat="1" ht="19.5" customHeight="1">
      <c r="A65" s="90"/>
      <c r="B65" s="94" t="s">
        <v>155</v>
      </c>
      <c r="C65" s="144" t="s">
        <v>312</v>
      </c>
      <c r="D65" s="160" t="s">
        <v>156</v>
      </c>
      <c r="E65" s="200">
        <v>29</v>
      </c>
      <c r="F65" s="71"/>
    </row>
    <row r="66" spans="1:6" s="212" customFormat="1" ht="17.25" customHeight="1">
      <c r="A66" s="206">
        <v>5</v>
      </c>
      <c r="B66" s="204" t="s">
        <v>326</v>
      </c>
      <c r="C66" s="205" t="s">
        <v>291</v>
      </c>
      <c r="D66" s="205"/>
      <c r="E66" s="217">
        <f>E67+E71+E77</f>
        <v>65408.700000000004</v>
      </c>
      <c r="F66" s="211"/>
    </row>
    <row r="67" spans="1:6" s="72" customFormat="1" ht="28.5" customHeight="1">
      <c r="A67" s="90"/>
      <c r="B67" s="121" t="s">
        <v>330</v>
      </c>
      <c r="C67" s="160" t="s">
        <v>294</v>
      </c>
      <c r="D67" s="160"/>
      <c r="E67" s="201">
        <f>E68</f>
        <v>18137.4</v>
      </c>
      <c r="F67" s="71"/>
    </row>
    <row r="68" spans="1:6" s="72" customFormat="1" ht="18" customHeight="1">
      <c r="A68" s="90"/>
      <c r="B68" s="121" t="s">
        <v>296</v>
      </c>
      <c r="C68" s="160" t="s">
        <v>327</v>
      </c>
      <c r="D68" s="160"/>
      <c r="E68" s="201">
        <f>E69+E70</f>
        <v>18137.4</v>
      </c>
      <c r="F68" s="71"/>
    </row>
    <row r="69" spans="1:6" s="72" customFormat="1" ht="28.5" customHeight="1">
      <c r="A69" s="90"/>
      <c r="B69" s="121" t="s">
        <v>328</v>
      </c>
      <c r="C69" s="160" t="s">
        <v>327</v>
      </c>
      <c r="D69" s="160" t="s">
        <v>167</v>
      </c>
      <c r="E69" s="201">
        <v>14997.4</v>
      </c>
      <c r="F69" s="71"/>
    </row>
    <row r="70" spans="1:6" s="72" customFormat="1" ht="20.25" customHeight="1">
      <c r="A70" s="90"/>
      <c r="B70" s="100" t="s">
        <v>163</v>
      </c>
      <c r="C70" s="160" t="s">
        <v>295</v>
      </c>
      <c r="D70" s="160" t="s">
        <v>164</v>
      </c>
      <c r="E70" s="201">
        <v>3140</v>
      </c>
      <c r="F70" s="71"/>
    </row>
    <row r="71" spans="1:6" s="72" customFormat="1" ht="27.75" customHeight="1">
      <c r="A71" s="90"/>
      <c r="B71" s="100" t="s">
        <v>298</v>
      </c>
      <c r="C71" s="160" t="s">
        <v>299</v>
      </c>
      <c r="D71" s="160"/>
      <c r="E71" s="201">
        <f>E72+E74+E75+E76</f>
        <v>45705</v>
      </c>
      <c r="F71" s="71"/>
    </row>
    <row r="72" spans="1:6" s="72" customFormat="1" ht="15" customHeight="1">
      <c r="A72" s="90"/>
      <c r="B72" s="121" t="s">
        <v>296</v>
      </c>
      <c r="C72" s="160" t="s">
        <v>300</v>
      </c>
      <c r="D72" s="160"/>
      <c r="E72" s="201">
        <f>E73</f>
        <v>3600</v>
      </c>
      <c r="F72" s="71"/>
    </row>
    <row r="73" spans="1:6" s="72" customFormat="1" ht="27" customHeight="1">
      <c r="A73" s="90"/>
      <c r="B73" s="100" t="s">
        <v>329</v>
      </c>
      <c r="C73" s="160" t="s">
        <v>300</v>
      </c>
      <c r="D73" s="160" t="s">
        <v>302</v>
      </c>
      <c r="E73" s="201">
        <v>3600</v>
      </c>
      <c r="F73" s="71"/>
    </row>
    <row r="74" spans="1:6" s="72" customFormat="1" ht="38.25" customHeight="1">
      <c r="A74" s="90"/>
      <c r="B74" s="103" t="s">
        <v>427</v>
      </c>
      <c r="C74" s="160" t="s">
        <v>344</v>
      </c>
      <c r="D74" s="160" t="s">
        <v>70</v>
      </c>
      <c r="E74" s="201">
        <v>40000</v>
      </c>
      <c r="F74" s="71"/>
    </row>
    <row r="75" spans="1:6" s="72" customFormat="1" ht="30" customHeight="1">
      <c r="A75" s="90"/>
      <c r="B75" s="100" t="s">
        <v>241</v>
      </c>
      <c r="C75" s="160" t="s">
        <v>341</v>
      </c>
      <c r="D75" s="160" t="s">
        <v>242</v>
      </c>
      <c r="E75" s="201">
        <v>162.5</v>
      </c>
      <c r="F75" s="71"/>
    </row>
    <row r="76" spans="1:6" s="72" customFormat="1" ht="51" customHeight="1">
      <c r="A76" s="90"/>
      <c r="B76" s="103" t="s">
        <v>428</v>
      </c>
      <c r="C76" s="160" t="s">
        <v>341</v>
      </c>
      <c r="D76" s="160" t="s">
        <v>70</v>
      </c>
      <c r="E76" s="201">
        <v>1942.5</v>
      </c>
      <c r="F76" s="71"/>
    </row>
    <row r="77" spans="1:6" s="72" customFormat="1" ht="15" customHeight="1">
      <c r="A77" s="90"/>
      <c r="B77" s="100" t="s">
        <v>290</v>
      </c>
      <c r="C77" s="160" t="s">
        <v>292</v>
      </c>
      <c r="D77" s="160"/>
      <c r="E77" s="201">
        <f>E78</f>
        <v>1566.3</v>
      </c>
      <c r="F77" s="71"/>
    </row>
    <row r="78" spans="1:6" s="72" customFormat="1" ht="15" customHeight="1">
      <c r="A78" s="90"/>
      <c r="B78" s="100" t="s">
        <v>207</v>
      </c>
      <c r="C78" s="160" t="s">
        <v>293</v>
      </c>
      <c r="D78" s="160"/>
      <c r="E78" s="201">
        <f>E79</f>
        <v>1566.3</v>
      </c>
      <c r="F78" s="71"/>
    </row>
    <row r="79" spans="1:6" s="72" customFormat="1" ht="20.25" customHeight="1">
      <c r="A79" s="90"/>
      <c r="B79" s="110" t="s">
        <v>155</v>
      </c>
      <c r="C79" s="160" t="s">
        <v>293</v>
      </c>
      <c r="D79" s="160" t="s">
        <v>156</v>
      </c>
      <c r="E79" s="201">
        <v>1566.3</v>
      </c>
      <c r="F79" s="71"/>
    </row>
    <row r="80" spans="1:6" s="212" customFormat="1" ht="21.75" customHeight="1">
      <c r="A80" s="206">
        <v>6</v>
      </c>
      <c r="B80" s="213" t="s">
        <v>331</v>
      </c>
      <c r="C80" s="214" t="s">
        <v>304</v>
      </c>
      <c r="D80" s="214"/>
      <c r="E80" s="218">
        <f>E81</f>
        <v>7129.4</v>
      </c>
      <c r="F80" s="211"/>
    </row>
    <row r="81" spans="1:6" s="72" customFormat="1" ht="38.25" customHeight="1">
      <c r="A81" s="90"/>
      <c r="B81" s="121" t="s">
        <v>306</v>
      </c>
      <c r="C81" s="170" t="s">
        <v>307</v>
      </c>
      <c r="D81" s="170"/>
      <c r="E81" s="202">
        <f>E82</f>
        <v>7129.4</v>
      </c>
      <c r="F81" s="71"/>
    </row>
    <row r="82" spans="1:6" s="72" customFormat="1" ht="15" customHeight="1">
      <c r="A82" s="90"/>
      <c r="B82" s="121" t="s">
        <v>332</v>
      </c>
      <c r="C82" s="170" t="s">
        <v>308</v>
      </c>
      <c r="D82" s="170"/>
      <c r="E82" s="202">
        <f>E83+E84</f>
        <v>7129.4</v>
      </c>
      <c r="F82" s="71"/>
    </row>
    <row r="83" spans="1:6" s="72" customFormat="1" ht="25.5" customHeight="1">
      <c r="A83" s="90"/>
      <c r="B83" s="121" t="s">
        <v>328</v>
      </c>
      <c r="C83" s="170" t="s">
        <v>308</v>
      </c>
      <c r="D83" s="170" t="s">
        <v>167</v>
      </c>
      <c r="E83" s="202">
        <v>5703.4</v>
      </c>
      <c r="F83" s="71"/>
    </row>
    <row r="84" spans="1:6" s="72" customFormat="1" ht="20.25" customHeight="1">
      <c r="A84" s="90"/>
      <c r="B84" s="103" t="s">
        <v>163</v>
      </c>
      <c r="C84" s="170" t="s">
        <v>308</v>
      </c>
      <c r="D84" s="170" t="s">
        <v>164</v>
      </c>
      <c r="E84" s="202">
        <v>1426</v>
      </c>
      <c r="F84" s="71"/>
    </row>
    <row r="85" spans="1:6" s="72" customFormat="1" ht="27" customHeight="1">
      <c r="A85" s="206">
        <v>7</v>
      </c>
      <c r="B85" s="190" t="s">
        <v>288</v>
      </c>
      <c r="C85" s="214" t="s">
        <v>277</v>
      </c>
      <c r="D85" s="214"/>
      <c r="E85" s="218">
        <f>E86</f>
        <v>1664.7</v>
      </c>
      <c r="F85" s="71"/>
    </row>
    <row r="86" spans="1:6" s="72" customFormat="1" ht="27" customHeight="1">
      <c r="A86" s="90"/>
      <c r="B86" s="121" t="s">
        <v>238</v>
      </c>
      <c r="C86" s="170" t="s">
        <v>278</v>
      </c>
      <c r="D86" s="170"/>
      <c r="E86" s="202">
        <f>E87</f>
        <v>1664.7</v>
      </c>
      <c r="F86" s="71"/>
    </row>
    <row r="87" spans="1:6" s="72" customFormat="1" ht="15.75" customHeight="1">
      <c r="A87" s="90"/>
      <c r="B87" s="121" t="s">
        <v>240</v>
      </c>
      <c r="C87" s="170" t="s">
        <v>279</v>
      </c>
      <c r="D87" s="170"/>
      <c r="E87" s="202">
        <f>E88</f>
        <v>1664.7</v>
      </c>
      <c r="F87" s="71"/>
    </row>
    <row r="88" spans="1:6" s="72" customFormat="1" ht="15.75" customHeight="1">
      <c r="A88" s="90"/>
      <c r="B88" s="110" t="s">
        <v>155</v>
      </c>
      <c r="C88" s="170" t="s">
        <v>279</v>
      </c>
      <c r="D88" s="170" t="s">
        <v>156</v>
      </c>
      <c r="E88" s="203">
        <v>1664.7</v>
      </c>
      <c r="F88" s="71"/>
    </row>
    <row r="89" spans="1:6" s="72" customFormat="1" ht="15.75" customHeight="1">
      <c r="A89" s="90"/>
      <c r="B89" s="188" t="s">
        <v>123</v>
      </c>
      <c r="C89" s="222" t="s">
        <v>179</v>
      </c>
      <c r="D89" s="222"/>
      <c r="E89" s="223">
        <f>E90+E93+E96</f>
        <v>11946.7</v>
      </c>
      <c r="F89" s="71"/>
    </row>
    <row r="90" spans="1:6" s="72" customFormat="1" ht="15.75" customHeight="1">
      <c r="A90" s="90"/>
      <c r="B90" s="188" t="s">
        <v>124</v>
      </c>
      <c r="C90" s="222" t="s">
        <v>180</v>
      </c>
      <c r="D90" s="222"/>
      <c r="E90" s="223">
        <f>E91+E92</f>
        <v>782.3000000000001</v>
      </c>
      <c r="F90" s="71"/>
    </row>
    <row r="91" spans="1:6" s="72" customFormat="1" ht="15.75" customHeight="1">
      <c r="A91" s="90"/>
      <c r="B91" s="94" t="s">
        <v>223</v>
      </c>
      <c r="C91" s="144" t="s">
        <v>180</v>
      </c>
      <c r="D91" s="144" t="s">
        <v>153</v>
      </c>
      <c r="E91" s="220">
        <v>605.2</v>
      </c>
      <c r="F91" s="71"/>
    </row>
    <row r="92" spans="1:6" s="72" customFormat="1" ht="37.5" customHeight="1">
      <c r="A92" s="90"/>
      <c r="B92" s="111" t="s">
        <v>224</v>
      </c>
      <c r="C92" s="151" t="s">
        <v>180</v>
      </c>
      <c r="D92" s="151" t="s">
        <v>225</v>
      </c>
      <c r="E92" s="221">
        <v>177.1</v>
      </c>
      <c r="F92" s="71"/>
    </row>
    <row r="93" spans="1:6" s="72" customFormat="1" ht="25.5" customHeight="1">
      <c r="A93" s="90"/>
      <c r="B93" s="188" t="s">
        <v>126</v>
      </c>
      <c r="C93" s="222" t="s">
        <v>214</v>
      </c>
      <c r="D93" s="222"/>
      <c r="E93" s="223">
        <f>E94+E95</f>
        <v>665.3</v>
      </c>
      <c r="F93" s="71"/>
    </row>
    <row r="94" spans="1:6" s="72" customFormat="1" ht="18" customHeight="1">
      <c r="A94" s="90"/>
      <c r="B94" s="94" t="s">
        <v>244</v>
      </c>
      <c r="C94" s="144" t="s">
        <v>214</v>
      </c>
      <c r="D94" s="144" t="s">
        <v>153</v>
      </c>
      <c r="E94" s="220">
        <v>511.9</v>
      </c>
      <c r="F94" s="71"/>
    </row>
    <row r="95" spans="1:6" s="72" customFormat="1" ht="37.5" customHeight="1">
      <c r="A95" s="90"/>
      <c r="B95" s="94" t="s">
        <v>224</v>
      </c>
      <c r="C95" s="144" t="s">
        <v>214</v>
      </c>
      <c r="D95" s="144" t="s">
        <v>225</v>
      </c>
      <c r="E95" s="220">
        <v>153.4</v>
      </c>
      <c r="F95" s="71"/>
    </row>
    <row r="96" spans="1:6" s="72" customFormat="1" ht="18" customHeight="1">
      <c r="A96" s="90"/>
      <c r="B96" s="188" t="s">
        <v>194</v>
      </c>
      <c r="C96" s="222" t="s">
        <v>181</v>
      </c>
      <c r="D96" s="208"/>
      <c r="E96" s="225">
        <f>E97+E99+E101+E102+E103+E104+E100</f>
        <v>10499.1</v>
      </c>
      <c r="F96" s="71"/>
    </row>
    <row r="97" spans="1:6" s="72" customFormat="1" ht="18" customHeight="1">
      <c r="A97" s="90"/>
      <c r="B97" s="94" t="s">
        <v>223</v>
      </c>
      <c r="C97" s="144" t="s">
        <v>181</v>
      </c>
      <c r="D97" s="144" t="s">
        <v>153</v>
      </c>
      <c r="E97" s="220">
        <v>4581</v>
      </c>
      <c r="F97" s="71"/>
    </row>
    <row r="98" spans="1:6" s="72" customFormat="1" ht="18" customHeight="1" hidden="1">
      <c r="A98" s="90"/>
      <c r="B98" s="24" t="s">
        <v>177</v>
      </c>
      <c r="C98" s="144" t="s">
        <v>181</v>
      </c>
      <c r="D98" s="144" t="s">
        <v>178</v>
      </c>
      <c r="E98" s="220">
        <v>0</v>
      </c>
      <c r="F98" s="71"/>
    </row>
    <row r="99" spans="1:6" s="72" customFormat="1" ht="18" customHeight="1">
      <c r="A99" s="90"/>
      <c r="B99" s="111" t="s">
        <v>224</v>
      </c>
      <c r="C99" s="144" t="s">
        <v>181</v>
      </c>
      <c r="D99" s="144" t="s">
        <v>225</v>
      </c>
      <c r="E99" s="220">
        <v>1383.5</v>
      </c>
      <c r="F99" s="71"/>
    </row>
    <row r="100" spans="1:6" s="72" customFormat="1" ht="18" customHeight="1">
      <c r="A100" s="90"/>
      <c r="B100" s="100" t="s">
        <v>154</v>
      </c>
      <c r="C100" s="144" t="s">
        <v>181</v>
      </c>
      <c r="D100" s="144" t="s">
        <v>157</v>
      </c>
      <c r="E100" s="220">
        <v>9.6</v>
      </c>
      <c r="F100" s="71"/>
    </row>
    <row r="101" spans="1:6" s="72" customFormat="1" ht="15.75" customHeight="1">
      <c r="A101" s="90"/>
      <c r="B101" s="94" t="s">
        <v>155</v>
      </c>
      <c r="C101" s="144" t="s">
        <v>181</v>
      </c>
      <c r="D101" s="170" t="s">
        <v>156</v>
      </c>
      <c r="E101" s="224">
        <v>4255</v>
      </c>
      <c r="F101" s="71"/>
    </row>
    <row r="102" spans="1:6" s="72" customFormat="1" ht="15.75" customHeight="1">
      <c r="A102" s="90"/>
      <c r="B102" s="94" t="s">
        <v>160</v>
      </c>
      <c r="C102" s="144" t="s">
        <v>181</v>
      </c>
      <c r="D102" s="170" t="s">
        <v>161</v>
      </c>
      <c r="E102" s="224">
        <v>160</v>
      </c>
      <c r="F102" s="71"/>
    </row>
    <row r="103" spans="1:6" s="72" customFormat="1" ht="15.75" customHeight="1">
      <c r="A103" s="90"/>
      <c r="B103" s="94" t="s">
        <v>226</v>
      </c>
      <c r="C103" s="144" t="s">
        <v>181</v>
      </c>
      <c r="D103" s="170" t="s">
        <v>159</v>
      </c>
      <c r="E103" s="224">
        <v>100</v>
      </c>
      <c r="F103" s="71"/>
    </row>
    <row r="104" spans="1:6" s="72" customFormat="1" ht="15.75" customHeight="1">
      <c r="A104" s="90"/>
      <c r="B104" s="94" t="s">
        <v>234</v>
      </c>
      <c r="C104" s="144" t="s">
        <v>181</v>
      </c>
      <c r="D104" s="170" t="s">
        <v>228</v>
      </c>
      <c r="E104" s="224">
        <v>10</v>
      </c>
      <c r="F104" s="71"/>
    </row>
    <row r="105" spans="1:6" s="72" customFormat="1" ht="15.75" customHeight="1">
      <c r="A105" s="90"/>
      <c r="B105" s="226" t="s">
        <v>75</v>
      </c>
      <c r="C105" s="227" t="s">
        <v>182</v>
      </c>
      <c r="D105" s="214"/>
      <c r="E105" s="228">
        <f>E106+E110+E111</f>
        <v>4881.2</v>
      </c>
      <c r="F105" s="71"/>
    </row>
    <row r="106" spans="1:6" s="72" customFormat="1" ht="60.75" customHeight="1">
      <c r="A106" s="90"/>
      <c r="B106" s="103" t="s">
        <v>176</v>
      </c>
      <c r="C106" s="152" t="s">
        <v>183</v>
      </c>
      <c r="D106" s="170"/>
      <c r="E106" s="224">
        <f>E107+E108+E109</f>
        <v>3480.1</v>
      </c>
      <c r="F106" s="71"/>
    </row>
    <row r="107" spans="1:6" s="72" customFormat="1" ht="65.25" customHeight="1">
      <c r="A107" s="90"/>
      <c r="B107" s="103" t="s">
        <v>175</v>
      </c>
      <c r="C107" s="152" t="s">
        <v>230</v>
      </c>
      <c r="D107" s="170" t="s">
        <v>70</v>
      </c>
      <c r="E107" s="224">
        <v>64.1</v>
      </c>
      <c r="F107" s="71"/>
    </row>
    <row r="108" spans="1:6" s="72" customFormat="1" ht="63" customHeight="1">
      <c r="A108" s="90"/>
      <c r="B108" s="103" t="s">
        <v>3</v>
      </c>
      <c r="C108" s="152" t="s">
        <v>184</v>
      </c>
      <c r="D108" s="170" t="s">
        <v>70</v>
      </c>
      <c r="E108" s="224">
        <v>156</v>
      </c>
      <c r="F108" s="71"/>
    </row>
    <row r="109" spans="1:6" s="72" customFormat="1" ht="75.75" customHeight="1">
      <c r="A109" s="90"/>
      <c r="B109" s="103" t="s">
        <v>414</v>
      </c>
      <c r="C109" s="152" t="s">
        <v>347</v>
      </c>
      <c r="D109" s="170" t="s">
        <v>70</v>
      </c>
      <c r="E109" s="224">
        <v>3260</v>
      </c>
      <c r="F109" s="71"/>
    </row>
    <row r="110" spans="1:6" s="72" customFormat="1" ht="51" customHeight="1">
      <c r="A110" s="90"/>
      <c r="B110" s="103" t="s">
        <v>422</v>
      </c>
      <c r="C110" s="152" t="s">
        <v>431</v>
      </c>
      <c r="D110" s="170" t="s">
        <v>70</v>
      </c>
      <c r="E110" s="224">
        <v>1215.1</v>
      </c>
      <c r="F110" s="71"/>
    </row>
    <row r="111" spans="1:6" s="72" customFormat="1" ht="51" customHeight="1">
      <c r="A111" s="90"/>
      <c r="B111" s="103" t="s">
        <v>447</v>
      </c>
      <c r="C111" s="152" t="s">
        <v>448</v>
      </c>
      <c r="D111" s="170" t="s">
        <v>70</v>
      </c>
      <c r="E111" s="224">
        <v>186</v>
      </c>
      <c r="F111" s="71"/>
    </row>
    <row r="112" spans="1:6" s="72" customFormat="1" ht="15.75" customHeight="1">
      <c r="A112" s="90"/>
      <c r="B112" s="188" t="s">
        <v>169</v>
      </c>
      <c r="C112" s="214" t="s">
        <v>185</v>
      </c>
      <c r="D112" s="214"/>
      <c r="E112" s="228">
        <f>E113+E118+E121+E124+E136+E133</f>
        <v>10886.800000000001</v>
      </c>
      <c r="F112" s="71"/>
    </row>
    <row r="113" spans="1:6" s="72" customFormat="1" ht="15.75" customHeight="1">
      <c r="A113" s="90"/>
      <c r="B113" s="94" t="s">
        <v>215</v>
      </c>
      <c r="C113" s="151" t="s">
        <v>216</v>
      </c>
      <c r="D113" s="170"/>
      <c r="E113" s="224">
        <f>E114+E115+E116+E117</f>
        <v>4681</v>
      </c>
      <c r="F113" s="71"/>
    </row>
    <row r="114" spans="1:6" s="72" customFormat="1" ht="15.75" customHeight="1">
      <c r="A114" s="90"/>
      <c r="B114" s="94" t="s">
        <v>231</v>
      </c>
      <c r="C114" s="151" t="s">
        <v>216</v>
      </c>
      <c r="D114" s="170" t="s">
        <v>217</v>
      </c>
      <c r="E114" s="224">
        <v>3261.4</v>
      </c>
      <c r="F114" s="71"/>
    </row>
    <row r="115" spans="1:6" s="72" customFormat="1" ht="15.75" customHeight="1">
      <c r="A115" s="90"/>
      <c r="B115" s="94" t="s">
        <v>311</v>
      </c>
      <c r="C115" s="151" t="s">
        <v>216</v>
      </c>
      <c r="D115" s="170" t="s">
        <v>233</v>
      </c>
      <c r="E115" s="224">
        <v>981.6</v>
      </c>
      <c r="F115" s="71"/>
    </row>
    <row r="116" spans="1:6" s="72" customFormat="1" ht="15.75" customHeight="1">
      <c r="A116" s="90"/>
      <c r="B116" s="94" t="s">
        <v>155</v>
      </c>
      <c r="C116" s="151" t="s">
        <v>216</v>
      </c>
      <c r="D116" s="170" t="s">
        <v>156</v>
      </c>
      <c r="E116" s="224">
        <v>437</v>
      </c>
      <c r="F116" s="71"/>
    </row>
    <row r="117" spans="1:6" s="72" customFormat="1" ht="15.75" customHeight="1">
      <c r="A117" s="90"/>
      <c r="B117" s="94" t="s">
        <v>227</v>
      </c>
      <c r="C117" s="151" t="s">
        <v>216</v>
      </c>
      <c r="D117" s="170" t="s">
        <v>228</v>
      </c>
      <c r="E117" s="224">
        <v>1</v>
      </c>
      <c r="F117" s="71"/>
    </row>
    <row r="118" spans="1:6" s="72" customFormat="1" ht="15.75" customHeight="1">
      <c r="A118" s="90"/>
      <c r="B118" s="94" t="s">
        <v>99</v>
      </c>
      <c r="C118" s="144" t="s">
        <v>186</v>
      </c>
      <c r="D118" s="144"/>
      <c r="E118" s="229">
        <f>E119</f>
        <v>500</v>
      </c>
      <c r="F118" s="71"/>
    </row>
    <row r="119" spans="1:6" s="72" customFormat="1" ht="15.75" customHeight="1">
      <c r="A119" s="90"/>
      <c r="B119" s="94" t="s">
        <v>168</v>
      </c>
      <c r="C119" s="144" t="s">
        <v>187</v>
      </c>
      <c r="D119" s="144"/>
      <c r="E119" s="229">
        <f>E120</f>
        <v>500</v>
      </c>
      <c r="F119" s="71"/>
    </row>
    <row r="120" spans="1:6" s="72" customFormat="1" ht="15.75" customHeight="1">
      <c r="A120" s="90"/>
      <c r="B120" s="94" t="s">
        <v>162</v>
      </c>
      <c r="C120" s="144" t="s">
        <v>187</v>
      </c>
      <c r="D120" s="144" t="s">
        <v>139</v>
      </c>
      <c r="E120" s="229">
        <v>500</v>
      </c>
      <c r="F120" s="71"/>
    </row>
    <row r="121" spans="1:6" s="72" customFormat="1" ht="15.75" customHeight="1">
      <c r="A121" s="90"/>
      <c r="B121" s="94" t="s">
        <v>2</v>
      </c>
      <c r="C121" s="144" t="s">
        <v>188</v>
      </c>
      <c r="D121" s="144"/>
      <c r="E121" s="229">
        <f>E122</f>
        <v>360.8</v>
      </c>
      <c r="F121" s="71"/>
    </row>
    <row r="122" spans="1:6" s="72" customFormat="1" ht="15.75" customHeight="1">
      <c r="A122" s="90"/>
      <c r="B122" s="94" t="s">
        <v>1</v>
      </c>
      <c r="C122" s="144" t="s">
        <v>189</v>
      </c>
      <c r="D122" s="144"/>
      <c r="E122" s="229">
        <f>E123</f>
        <v>360.8</v>
      </c>
      <c r="F122" s="71"/>
    </row>
    <row r="123" spans="1:6" s="72" customFormat="1" ht="15.75" customHeight="1">
      <c r="A123" s="90"/>
      <c r="B123" s="94" t="s">
        <v>155</v>
      </c>
      <c r="C123" s="144" t="s">
        <v>189</v>
      </c>
      <c r="D123" s="144" t="s">
        <v>236</v>
      </c>
      <c r="E123" s="229">
        <v>360.8</v>
      </c>
      <c r="F123" s="71"/>
    </row>
    <row r="124" spans="1:6" s="72" customFormat="1" ht="27.75" customHeight="1">
      <c r="A124" s="90"/>
      <c r="B124" s="111" t="s">
        <v>172</v>
      </c>
      <c r="C124" s="160" t="s">
        <v>208</v>
      </c>
      <c r="D124" s="160"/>
      <c r="E124" s="230">
        <f>E125+E127</f>
        <v>4583.9</v>
      </c>
      <c r="F124" s="71"/>
    </row>
    <row r="125" spans="1:6" s="72" customFormat="1" ht="25.5" customHeight="1">
      <c r="A125" s="90"/>
      <c r="B125" s="104" t="s">
        <v>9</v>
      </c>
      <c r="C125" s="170" t="s">
        <v>210</v>
      </c>
      <c r="D125" s="170"/>
      <c r="E125" s="229">
        <f>E126</f>
        <v>1306.5</v>
      </c>
      <c r="F125" s="71"/>
    </row>
    <row r="126" spans="1:6" s="72" customFormat="1" ht="15.75" customHeight="1">
      <c r="A126" s="90"/>
      <c r="B126" s="104" t="s">
        <v>10</v>
      </c>
      <c r="C126" s="170" t="s">
        <v>210</v>
      </c>
      <c r="D126" s="170" t="s">
        <v>243</v>
      </c>
      <c r="E126" s="229">
        <v>1306.5</v>
      </c>
      <c r="F126" s="71"/>
    </row>
    <row r="127" spans="1:6" s="72" customFormat="1" ht="26.25" customHeight="1">
      <c r="A127" s="90"/>
      <c r="B127" s="100" t="s">
        <v>110</v>
      </c>
      <c r="C127" s="160" t="s">
        <v>209</v>
      </c>
      <c r="D127" s="160"/>
      <c r="E127" s="230">
        <f>E128+E129+E130+E131+E132</f>
        <v>3277.4</v>
      </c>
      <c r="F127" s="71"/>
    </row>
    <row r="128" spans="1:6" s="72" customFormat="1" ht="15.75" customHeight="1">
      <c r="A128" s="90"/>
      <c r="B128" s="94" t="s">
        <v>319</v>
      </c>
      <c r="C128" s="160" t="s">
        <v>209</v>
      </c>
      <c r="D128" s="160" t="s">
        <v>217</v>
      </c>
      <c r="E128" s="230">
        <v>2018.7</v>
      </c>
      <c r="F128" s="71"/>
    </row>
    <row r="129" spans="1:6" s="72" customFormat="1" ht="15.75" customHeight="1">
      <c r="A129" s="90"/>
      <c r="B129" s="94" t="s">
        <v>232</v>
      </c>
      <c r="C129" s="160" t="s">
        <v>209</v>
      </c>
      <c r="D129" s="160" t="s">
        <v>233</v>
      </c>
      <c r="E129" s="230">
        <v>609.7</v>
      </c>
      <c r="F129" s="71"/>
    </row>
    <row r="130" spans="1:6" s="72" customFormat="1" ht="25.5" customHeight="1">
      <c r="A130" s="90"/>
      <c r="B130" s="100" t="s">
        <v>154</v>
      </c>
      <c r="C130" s="160" t="s">
        <v>209</v>
      </c>
      <c r="D130" s="160" t="s">
        <v>157</v>
      </c>
      <c r="E130" s="230">
        <v>251.8</v>
      </c>
      <c r="F130" s="71"/>
    </row>
    <row r="131" spans="1:6" s="72" customFormat="1" ht="15.75" customHeight="1">
      <c r="A131" s="90"/>
      <c r="B131" s="100" t="s">
        <v>155</v>
      </c>
      <c r="C131" s="160" t="s">
        <v>209</v>
      </c>
      <c r="D131" s="160" t="s">
        <v>156</v>
      </c>
      <c r="E131" s="230">
        <v>393.2</v>
      </c>
      <c r="F131" s="71"/>
    </row>
    <row r="132" spans="1:6" s="72" customFormat="1" ht="15.75" customHeight="1">
      <c r="A132" s="90"/>
      <c r="B132" s="100" t="s">
        <v>158</v>
      </c>
      <c r="C132" s="160" t="s">
        <v>209</v>
      </c>
      <c r="D132" s="160" t="s">
        <v>159</v>
      </c>
      <c r="E132" s="230">
        <v>4</v>
      </c>
      <c r="F132" s="71"/>
    </row>
    <row r="133" spans="1:6" s="72" customFormat="1" ht="30" customHeight="1">
      <c r="A133" s="90"/>
      <c r="B133" s="111" t="s">
        <v>349</v>
      </c>
      <c r="C133" s="160" t="s">
        <v>352</v>
      </c>
      <c r="D133" s="160"/>
      <c r="E133" s="230">
        <f>E134</f>
        <v>84.6</v>
      </c>
      <c r="F133" s="71"/>
    </row>
    <row r="134" spans="1:6" s="72" customFormat="1" ht="15.75" customHeight="1">
      <c r="A134" s="90"/>
      <c r="B134" s="111" t="s">
        <v>351</v>
      </c>
      <c r="C134" s="160" t="s">
        <v>350</v>
      </c>
      <c r="D134" s="160"/>
      <c r="E134" s="230">
        <f>E135</f>
        <v>84.6</v>
      </c>
      <c r="F134" s="71"/>
    </row>
    <row r="135" spans="1:6" s="72" customFormat="1" ht="15.75" customHeight="1">
      <c r="A135" s="90"/>
      <c r="B135" s="100" t="s">
        <v>155</v>
      </c>
      <c r="C135" s="160" t="s">
        <v>350</v>
      </c>
      <c r="D135" s="160" t="s">
        <v>156</v>
      </c>
      <c r="E135" s="230">
        <v>84.6</v>
      </c>
      <c r="F135" s="71"/>
    </row>
    <row r="136" spans="1:6" s="72" customFormat="1" ht="15.75" customHeight="1">
      <c r="A136" s="90"/>
      <c r="B136" s="100" t="s">
        <v>111</v>
      </c>
      <c r="C136" s="160" t="s">
        <v>190</v>
      </c>
      <c r="D136" s="160"/>
      <c r="E136" s="231">
        <f>E139+E137</f>
        <v>676.5</v>
      </c>
      <c r="F136" s="71"/>
    </row>
    <row r="137" spans="1:6" s="72" customFormat="1" ht="15.75" customHeight="1">
      <c r="A137" s="90"/>
      <c r="B137" s="94" t="s">
        <v>128</v>
      </c>
      <c r="C137" s="144" t="s">
        <v>191</v>
      </c>
      <c r="D137" s="160"/>
      <c r="E137" s="231">
        <f>E138</f>
        <v>176.5</v>
      </c>
      <c r="F137" s="71"/>
    </row>
    <row r="138" spans="1:6" s="72" customFormat="1" ht="15.75" customHeight="1">
      <c r="A138" s="90"/>
      <c r="B138" s="94" t="s">
        <v>227</v>
      </c>
      <c r="C138" s="144" t="s">
        <v>191</v>
      </c>
      <c r="D138" s="160" t="s">
        <v>228</v>
      </c>
      <c r="E138" s="231">
        <v>176.5</v>
      </c>
      <c r="F138" s="71"/>
    </row>
    <row r="139" spans="1:6" s="72" customFormat="1" ht="15.75" customHeight="1">
      <c r="A139" s="90"/>
      <c r="B139" s="100" t="s">
        <v>213</v>
      </c>
      <c r="C139" s="160" t="s">
        <v>211</v>
      </c>
      <c r="D139" s="160"/>
      <c r="E139" s="231">
        <f>E140</f>
        <v>500</v>
      </c>
      <c r="F139" s="71"/>
    </row>
    <row r="140" spans="1:6" s="72" customFormat="1" ht="15.75" customHeight="1">
      <c r="A140" s="90"/>
      <c r="B140" s="100" t="s">
        <v>155</v>
      </c>
      <c r="C140" s="160" t="s">
        <v>212</v>
      </c>
      <c r="D140" s="160" t="s">
        <v>156</v>
      </c>
      <c r="E140" s="231">
        <v>500</v>
      </c>
      <c r="F140" s="71"/>
    </row>
    <row r="141" spans="1:6" s="72" customFormat="1" ht="15.75" customHeight="1">
      <c r="A141" s="90"/>
      <c r="B141" s="100" t="s">
        <v>336</v>
      </c>
      <c r="C141" s="170"/>
      <c r="D141" s="170"/>
      <c r="E141" s="224">
        <f>E112+E105+E89+E16</f>
        <v>137789.4</v>
      </c>
      <c r="F141" s="71"/>
    </row>
    <row r="142" spans="1:6" s="74" customFormat="1" ht="16.5" customHeight="1">
      <c r="A142" s="76"/>
      <c r="B142" s="77"/>
      <c r="C142" s="58"/>
      <c r="D142" s="58"/>
      <c r="E142" s="78"/>
      <c r="F142" s="73"/>
    </row>
    <row r="143" spans="1:5" s="75" customFormat="1" ht="15.75">
      <c r="A143" s="76"/>
      <c r="B143" s="77"/>
      <c r="C143" s="58"/>
      <c r="D143" s="58"/>
      <c r="E143" s="78"/>
    </row>
    <row r="144" spans="1:5" s="75" customFormat="1" ht="15.75">
      <c r="A144" s="76"/>
      <c r="B144" s="77"/>
      <c r="C144" s="58"/>
      <c r="D144" s="58"/>
      <c r="E144" s="78"/>
    </row>
    <row r="145" spans="1:5" s="77" customFormat="1" ht="15.75">
      <c r="A145" s="76"/>
      <c r="C145" s="58"/>
      <c r="D145" s="58"/>
      <c r="E145" s="78"/>
    </row>
    <row r="146" spans="1:5" s="77" customFormat="1" ht="15.75">
      <c r="A146" s="76"/>
      <c r="C146" s="58"/>
      <c r="D146" s="58"/>
      <c r="E146" s="78"/>
    </row>
    <row r="147" spans="1:5" s="77" customFormat="1" ht="15.75">
      <c r="A147" s="76"/>
      <c r="C147" s="58"/>
      <c r="D147" s="58"/>
      <c r="E147" s="78"/>
    </row>
    <row r="148" spans="1:5" s="77" customFormat="1" ht="15.75">
      <c r="A148" s="76"/>
      <c r="C148" s="58"/>
      <c r="D148" s="58"/>
      <c r="E148" s="78"/>
    </row>
    <row r="149" spans="1:5" s="77" customFormat="1" ht="15.75">
      <c r="A149" s="76"/>
      <c r="C149" s="58"/>
      <c r="D149" s="58"/>
      <c r="E149" s="78"/>
    </row>
    <row r="150" spans="1:5" s="77" customFormat="1" ht="15.75">
      <c r="A150" s="76"/>
      <c r="C150" s="58"/>
      <c r="D150" s="58"/>
      <c r="E150" s="78"/>
    </row>
    <row r="151" spans="1:5" s="77" customFormat="1" ht="15.75">
      <c r="A151" s="76"/>
      <c r="C151" s="58"/>
      <c r="D151" s="58"/>
      <c r="E151" s="78"/>
    </row>
    <row r="152" spans="1:5" s="77" customFormat="1" ht="15.75">
      <c r="A152" s="76"/>
      <c r="C152" s="58"/>
      <c r="D152" s="58"/>
      <c r="E152" s="78"/>
    </row>
    <row r="153" spans="1:5" s="77" customFormat="1" ht="15.75">
      <c r="A153" s="76"/>
      <c r="C153" s="58"/>
      <c r="D153" s="58"/>
      <c r="E153" s="78"/>
    </row>
    <row r="154" spans="1:5" s="77" customFormat="1" ht="15.75">
      <c r="A154" s="76"/>
      <c r="C154" s="58"/>
      <c r="D154" s="58"/>
      <c r="E154" s="78"/>
    </row>
    <row r="155" spans="1:5" s="77" customFormat="1" ht="15.75">
      <c r="A155" s="76"/>
      <c r="C155" s="58"/>
      <c r="D155" s="58"/>
      <c r="E155" s="78"/>
    </row>
    <row r="156" spans="1:5" s="77" customFormat="1" ht="15.75">
      <c r="A156" s="79"/>
      <c r="B156" s="55"/>
      <c r="C156" s="56"/>
      <c r="D156" s="56"/>
      <c r="E156" s="62"/>
    </row>
    <row r="157" spans="1:5" s="77" customFormat="1" ht="15.75">
      <c r="A157" s="79"/>
      <c r="B157" s="55"/>
      <c r="C157" s="56"/>
      <c r="D157" s="56"/>
      <c r="E157" s="62"/>
    </row>
    <row r="158" spans="1:5" s="77" customFormat="1" ht="15.75">
      <c r="A158" s="79"/>
      <c r="B158" s="55"/>
      <c r="C158" s="56"/>
      <c r="D158" s="56"/>
      <c r="E158" s="62"/>
    </row>
    <row r="159" spans="1:5" s="77" customFormat="1" ht="15.75">
      <c r="A159" s="79"/>
      <c r="B159" s="55"/>
      <c r="C159" s="56"/>
      <c r="D159" s="56"/>
      <c r="E159" s="62"/>
    </row>
    <row r="160" spans="1:5" s="77" customFormat="1" ht="15.75">
      <c r="A160" s="79"/>
      <c r="B160" s="55"/>
      <c r="C160" s="56"/>
      <c r="D160" s="56"/>
      <c r="E160" s="62"/>
    </row>
    <row r="161" spans="1:5" ht="15">
      <c r="A161" s="79"/>
      <c r="E161" s="62"/>
    </row>
    <row r="162" spans="1:5" ht="15">
      <c r="A162" s="79"/>
      <c r="E162" s="62"/>
    </row>
    <row r="163" spans="1:5" ht="15">
      <c r="A163" s="79"/>
      <c r="E163" s="62"/>
    </row>
    <row r="164" spans="1:5" ht="15">
      <c r="A164" s="79"/>
      <c r="E164" s="62"/>
    </row>
    <row r="165" spans="1:5" ht="15">
      <c r="A165" s="79"/>
      <c r="E165" s="62"/>
    </row>
    <row r="166" spans="1:5" ht="15">
      <c r="A166" s="79"/>
      <c r="E166" s="62"/>
    </row>
    <row r="167" spans="1:5" ht="15">
      <c r="A167" s="79"/>
      <c r="E167" s="62"/>
    </row>
    <row r="168" spans="1:5" ht="15">
      <c r="A168" s="79"/>
      <c r="E168" s="62"/>
    </row>
    <row r="169" spans="1:5" ht="15">
      <c r="A169" s="79"/>
      <c r="E169" s="62"/>
    </row>
    <row r="170" spans="1:5" ht="15">
      <c r="A170" s="79"/>
      <c r="E170" s="62"/>
    </row>
    <row r="171" spans="1:5" ht="15">
      <c r="A171" s="79"/>
      <c r="E171" s="62"/>
    </row>
    <row r="172" spans="1:5" ht="15">
      <c r="A172" s="79"/>
      <c r="E172" s="62"/>
    </row>
    <row r="173" spans="1:5" ht="15">
      <c r="A173" s="79"/>
      <c r="E173" s="62"/>
    </row>
    <row r="174" spans="1:5" ht="15">
      <c r="A174" s="79"/>
      <c r="E174" s="62"/>
    </row>
    <row r="175" spans="1:5" ht="15">
      <c r="A175" s="79"/>
      <c r="E175" s="62"/>
    </row>
    <row r="176" spans="1:5" ht="15">
      <c r="A176" s="79"/>
      <c r="E176" s="62"/>
    </row>
    <row r="177" spans="1:5" ht="15">
      <c r="A177" s="79"/>
      <c r="E177" s="62"/>
    </row>
    <row r="178" spans="1:5" ht="15">
      <c r="A178" s="79"/>
      <c r="E178" s="62"/>
    </row>
    <row r="179" spans="1:5" ht="15">
      <c r="A179" s="79"/>
      <c r="E179" s="62"/>
    </row>
    <row r="180" spans="1:5" ht="15">
      <c r="A180" s="79"/>
      <c r="E180" s="62"/>
    </row>
    <row r="181" spans="1:5" ht="15">
      <c r="A181" s="79"/>
      <c r="E181" s="62"/>
    </row>
    <row r="182" spans="1:5" ht="15">
      <c r="A182" s="79"/>
      <c r="E182" s="62"/>
    </row>
    <row r="183" spans="1:5" ht="15">
      <c r="A183" s="79"/>
      <c r="E183" s="62"/>
    </row>
    <row r="184" spans="1:5" ht="15">
      <c r="A184" s="79"/>
      <c r="E184" s="62"/>
    </row>
    <row r="185" spans="1:5" ht="15">
      <c r="A185" s="79"/>
      <c r="E185" s="62"/>
    </row>
    <row r="186" spans="1:5" ht="15">
      <c r="A186" s="79"/>
      <c r="E186" s="62"/>
    </row>
    <row r="187" spans="1:5" ht="15">
      <c r="A187" s="79"/>
      <c r="E187" s="62"/>
    </row>
    <row r="188" spans="1:5" ht="15">
      <c r="A188" s="79"/>
      <c r="E188" s="62"/>
    </row>
    <row r="189" spans="1:5" ht="15">
      <c r="A189" s="79"/>
      <c r="E189" s="62"/>
    </row>
    <row r="190" spans="1:5" ht="15">
      <c r="A190" s="79"/>
      <c r="E190" s="62"/>
    </row>
    <row r="191" spans="1:5" ht="15">
      <c r="A191" s="79"/>
      <c r="E191" s="62"/>
    </row>
    <row r="192" spans="1:5" ht="15">
      <c r="A192" s="79"/>
      <c r="E192" s="62"/>
    </row>
    <row r="193" spans="1:5" ht="15">
      <c r="A193" s="79"/>
      <c r="E193" s="62"/>
    </row>
    <row r="194" spans="1:5" ht="15">
      <c r="A194" s="79"/>
      <c r="E194" s="62"/>
    </row>
    <row r="195" spans="1:5" ht="15">
      <c r="A195" s="79"/>
      <c r="E195" s="62"/>
    </row>
    <row r="196" spans="1:5" ht="15">
      <c r="A196" s="79"/>
      <c r="E196" s="62"/>
    </row>
    <row r="197" spans="1:5" ht="15">
      <c r="A197" s="79"/>
      <c r="E197" s="62"/>
    </row>
    <row r="198" ht="13.5">
      <c r="E198" s="62"/>
    </row>
    <row r="199" ht="13.5">
      <c r="E199" s="62"/>
    </row>
    <row r="200" ht="13.5">
      <c r="E200" s="62"/>
    </row>
    <row r="201" ht="13.5">
      <c r="E201" s="62"/>
    </row>
    <row r="202" ht="13.5">
      <c r="E202" s="62"/>
    </row>
    <row r="203" ht="13.5">
      <c r="E203" s="62"/>
    </row>
    <row r="204" ht="13.5">
      <c r="E204" s="62"/>
    </row>
    <row r="205" ht="13.5">
      <c r="E205" s="62"/>
    </row>
    <row r="206" ht="13.5">
      <c r="E206" s="62"/>
    </row>
    <row r="207" ht="13.5">
      <c r="E207" s="62"/>
    </row>
    <row r="208" ht="13.5">
      <c r="E208" s="62"/>
    </row>
    <row r="209" ht="13.5">
      <c r="E209" s="62"/>
    </row>
    <row r="210" ht="13.5">
      <c r="E210" s="62"/>
    </row>
    <row r="211" ht="13.5">
      <c r="E211" s="62"/>
    </row>
    <row r="212" ht="13.5">
      <c r="E212" s="62"/>
    </row>
    <row r="213" ht="13.5">
      <c r="E213" s="62"/>
    </row>
    <row r="214" ht="13.5">
      <c r="E214" s="62"/>
    </row>
    <row r="215" ht="13.5">
      <c r="E215" s="62"/>
    </row>
    <row r="216" ht="13.5">
      <c r="E216" s="62"/>
    </row>
    <row r="217" ht="13.5">
      <c r="E217" s="62"/>
    </row>
    <row r="218" ht="13.5">
      <c r="E218" s="62"/>
    </row>
    <row r="219" ht="13.5">
      <c r="E219" s="62"/>
    </row>
    <row r="220" ht="13.5">
      <c r="E220" s="62"/>
    </row>
    <row r="221" ht="13.5">
      <c r="E221" s="62"/>
    </row>
    <row r="222" ht="13.5">
      <c r="E222" s="62"/>
    </row>
    <row r="223" ht="13.5">
      <c r="E223" s="62"/>
    </row>
    <row r="224" ht="13.5">
      <c r="E224" s="62"/>
    </row>
    <row r="225" ht="13.5">
      <c r="E225" s="62"/>
    </row>
    <row r="226" ht="13.5">
      <c r="E226" s="62"/>
    </row>
    <row r="227" ht="13.5">
      <c r="E227" s="62"/>
    </row>
    <row r="228" ht="13.5">
      <c r="E228" s="62"/>
    </row>
    <row r="229" ht="13.5">
      <c r="E229" s="62"/>
    </row>
    <row r="230" ht="13.5">
      <c r="E230" s="62"/>
    </row>
    <row r="231" ht="13.5">
      <c r="E231" s="62"/>
    </row>
    <row r="232" ht="13.5">
      <c r="E232" s="62"/>
    </row>
    <row r="233" ht="13.5">
      <c r="E233" s="62"/>
    </row>
    <row r="234" ht="13.5">
      <c r="E234" s="62"/>
    </row>
    <row r="235" ht="13.5">
      <c r="E235" s="62"/>
    </row>
    <row r="236" ht="13.5">
      <c r="E236" s="62"/>
    </row>
    <row r="237" ht="13.5">
      <c r="E237" s="62"/>
    </row>
    <row r="238" ht="13.5">
      <c r="E238" s="62"/>
    </row>
    <row r="239" ht="13.5">
      <c r="E239" s="62"/>
    </row>
    <row r="240" ht="13.5">
      <c r="E240" s="62"/>
    </row>
    <row r="241" ht="13.5">
      <c r="E241" s="62"/>
    </row>
    <row r="242" ht="13.5">
      <c r="E242" s="62"/>
    </row>
    <row r="243" ht="13.5">
      <c r="E243" s="62"/>
    </row>
    <row r="244" ht="13.5">
      <c r="E244" s="62"/>
    </row>
    <row r="245" ht="13.5">
      <c r="E245" s="62"/>
    </row>
    <row r="246" ht="13.5">
      <c r="E246" s="62"/>
    </row>
    <row r="247" ht="13.5">
      <c r="E247" s="62"/>
    </row>
    <row r="248" ht="13.5">
      <c r="E248" s="62"/>
    </row>
    <row r="249" ht="13.5">
      <c r="E249" s="62"/>
    </row>
    <row r="250" ht="13.5">
      <c r="E250" s="62"/>
    </row>
    <row r="251" ht="13.5">
      <c r="E251" s="62"/>
    </row>
    <row r="252" ht="13.5">
      <c r="E252" s="62"/>
    </row>
    <row r="253" ht="13.5">
      <c r="E253" s="62"/>
    </row>
    <row r="254" ht="13.5">
      <c r="E254" s="62"/>
    </row>
    <row r="255" ht="13.5">
      <c r="E255" s="62"/>
    </row>
    <row r="256" ht="13.5">
      <c r="E256" s="62"/>
    </row>
    <row r="257" ht="13.5">
      <c r="E257" s="62"/>
    </row>
    <row r="258" ht="13.5">
      <c r="E258" s="62"/>
    </row>
    <row r="259" ht="13.5">
      <c r="E259" s="62"/>
    </row>
    <row r="260" ht="13.5">
      <c r="E260" s="62"/>
    </row>
    <row r="261" ht="13.5">
      <c r="E261" s="62"/>
    </row>
    <row r="262" ht="13.5">
      <c r="E262" s="62"/>
    </row>
    <row r="263" ht="13.5">
      <c r="E263" s="62"/>
    </row>
    <row r="264" ht="13.5">
      <c r="E264" s="62"/>
    </row>
    <row r="265" ht="13.5">
      <c r="E265" s="62"/>
    </row>
    <row r="266" ht="13.5">
      <c r="E266" s="62"/>
    </row>
    <row r="267" ht="13.5">
      <c r="E267" s="62"/>
    </row>
    <row r="268" ht="13.5">
      <c r="E268" s="62"/>
    </row>
    <row r="269" ht="13.5">
      <c r="E269" s="62"/>
    </row>
    <row r="270" ht="13.5">
      <c r="E270" s="62"/>
    </row>
    <row r="271" ht="13.5">
      <c r="E271" s="62"/>
    </row>
    <row r="272" ht="13.5">
      <c r="E272" s="62"/>
    </row>
    <row r="273" ht="13.5">
      <c r="E273" s="62"/>
    </row>
    <row r="274" ht="13.5">
      <c r="E274" s="62"/>
    </row>
    <row r="275" ht="13.5">
      <c r="E275" s="62"/>
    </row>
    <row r="276" ht="13.5">
      <c r="E276" s="62"/>
    </row>
    <row r="277" ht="13.5">
      <c r="E277" s="62"/>
    </row>
    <row r="278" ht="13.5">
      <c r="E278" s="62"/>
    </row>
    <row r="279" ht="13.5">
      <c r="E279" s="62"/>
    </row>
    <row r="280" ht="13.5">
      <c r="E280" s="62"/>
    </row>
    <row r="281" ht="13.5">
      <c r="E281" s="62"/>
    </row>
    <row r="282" ht="13.5">
      <c r="E282" s="62"/>
    </row>
    <row r="283" ht="13.5">
      <c r="E283" s="62"/>
    </row>
    <row r="284" ht="13.5">
      <c r="E284" s="62"/>
    </row>
    <row r="285" ht="13.5">
      <c r="E285" s="62"/>
    </row>
    <row r="286" ht="13.5">
      <c r="E286" s="62"/>
    </row>
    <row r="287" ht="13.5">
      <c r="E287" s="62"/>
    </row>
    <row r="288" ht="13.5">
      <c r="E288" s="62"/>
    </row>
    <row r="289" ht="13.5">
      <c r="E289" s="62"/>
    </row>
    <row r="290" ht="13.5">
      <c r="E290" s="62"/>
    </row>
    <row r="291" ht="13.5">
      <c r="E291" s="62"/>
    </row>
    <row r="292" ht="13.5">
      <c r="E292" s="62"/>
    </row>
    <row r="293" ht="13.5">
      <c r="E293" s="62"/>
    </row>
    <row r="294" ht="13.5">
      <c r="E294" s="62"/>
    </row>
    <row r="295" ht="13.5">
      <c r="E295" s="62"/>
    </row>
    <row r="296" ht="13.5">
      <c r="E296" s="62"/>
    </row>
    <row r="297" ht="13.5">
      <c r="E297" s="62"/>
    </row>
    <row r="298" ht="13.5">
      <c r="E298" s="62"/>
    </row>
    <row r="299" ht="13.5">
      <c r="E299" s="62"/>
    </row>
    <row r="300" ht="13.5">
      <c r="E300" s="62"/>
    </row>
    <row r="301" ht="13.5">
      <c r="E301" s="62"/>
    </row>
    <row r="302" ht="13.5">
      <c r="E302" s="62"/>
    </row>
    <row r="303" ht="13.5">
      <c r="E303" s="62"/>
    </row>
    <row r="304" ht="13.5">
      <c r="E304" s="62"/>
    </row>
    <row r="305" ht="13.5">
      <c r="E305" s="62"/>
    </row>
    <row r="306" ht="13.5">
      <c r="E306" s="62"/>
    </row>
    <row r="307" ht="13.5">
      <c r="E307" s="62"/>
    </row>
    <row r="308" ht="13.5">
      <c r="E308" s="62"/>
    </row>
    <row r="309" ht="13.5">
      <c r="E309" s="62"/>
    </row>
    <row r="310" ht="13.5">
      <c r="E310" s="62"/>
    </row>
    <row r="311" ht="13.5">
      <c r="E311" s="62"/>
    </row>
    <row r="312" ht="13.5">
      <c r="E312" s="62"/>
    </row>
    <row r="313" ht="13.5">
      <c r="E313" s="62"/>
    </row>
    <row r="314" ht="13.5">
      <c r="E314" s="62"/>
    </row>
    <row r="315" ht="13.5">
      <c r="E315" s="62"/>
    </row>
    <row r="316" ht="13.5">
      <c r="E316" s="62"/>
    </row>
    <row r="317" ht="13.5">
      <c r="E317" s="62"/>
    </row>
    <row r="318" ht="13.5">
      <c r="E318" s="62"/>
    </row>
    <row r="319" ht="13.5">
      <c r="E319" s="62"/>
    </row>
    <row r="320" ht="13.5">
      <c r="E320" s="62"/>
    </row>
    <row r="321" ht="13.5">
      <c r="E321" s="62"/>
    </row>
    <row r="322" ht="13.5">
      <c r="E322" s="62"/>
    </row>
    <row r="323" ht="13.5">
      <c r="E323" s="62"/>
    </row>
    <row r="324" ht="13.5">
      <c r="E324" s="62"/>
    </row>
    <row r="325" ht="13.5">
      <c r="E325" s="62"/>
    </row>
    <row r="326" ht="13.5">
      <c r="E326" s="62"/>
    </row>
    <row r="327" ht="13.5">
      <c r="E327" s="62"/>
    </row>
    <row r="328" ht="13.5">
      <c r="E328" s="62"/>
    </row>
    <row r="329" ht="13.5">
      <c r="E329" s="62"/>
    </row>
    <row r="330" ht="13.5">
      <c r="E330" s="62"/>
    </row>
    <row r="331" ht="13.5">
      <c r="E331" s="62"/>
    </row>
    <row r="332" ht="13.5">
      <c r="E332" s="62"/>
    </row>
    <row r="333" ht="13.5">
      <c r="E333" s="62"/>
    </row>
    <row r="334" ht="13.5">
      <c r="E334" s="62"/>
    </row>
    <row r="335" ht="13.5">
      <c r="E335" s="62"/>
    </row>
    <row r="336" ht="13.5">
      <c r="E336" s="62"/>
    </row>
    <row r="337" ht="13.5">
      <c r="E337" s="62"/>
    </row>
    <row r="338" ht="13.5">
      <c r="E338" s="62"/>
    </row>
    <row r="339" ht="13.5">
      <c r="E339" s="62"/>
    </row>
    <row r="340" ht="13.5">
      <c r="E340" s="62"/>
    </row>
    <row r="341" ht="13.5">
      <c r="E341" s="62"/>
    </row>
    <row r="342" ht="13.5">
      <c r="E342" s="62"/>
    </row>
    <row r="343" ht="13.5">
      <c r="E343" s="62"/>
    </row>
    <row r="344" ht="13.5">
      <c r="E344" s="62"/>
    </row>
    <row r="345" ht="13.5">
      <c r="E345" s="62"/>
    </row>
    <row r="346" ht="13.5">
      <c r="E346" s="62"/>
    </row>
    <row r="347" ht="13.5">
      <c r="E347" s="62"/>
    </row>
    <row r="348" ht="13.5">
      <c r="E348" s="62"/>
    </row>
    <row r="349" ht="13.5">
      <c r="E349" s="62"/>
    </row>
    <row r="350" ht="13.5">
      <c r="E350" s="62"/>
    </row>
    <row r="351" ht="13.5">
      <c r="E351" s="62"/>
    </row>
    <row r="352" ht="13.5">
      <c r="E352" s="62"/>
    </row>
    <row r="353" ht="13.5">
      <c r="E353" s="62"/>
    </row>
    <row r="354" ht="13.5">
      <c r="E354" s="62"/>
    </row>
    <row r="355" ht="13.5">
      <c r="E355" s="62"/>
    </row>
    <row r="356" ht="13.5">
      <c r="E356" s="62"/>
    </row>
    <row r="357" ht="13.5">
      <c r="E357" s="62"/>
    </row>
    <row r="358" ht="13.5">
      <c r="E358" s="62"/>
    </row>
    <row r="359" ht="13.5">
      <c r="E359" s="62"/>
    </row>
    <row r="360" ht="13.5">
      <c r="E360" s="62"/>
    </row>
    <row r="361" ht="13.5">
      <c r="E361" s="62"/>
    </row>
    <row r="362" ht="13.5">
      <c r="E362" s="62"/>
    </row>
    <row r="363" ht="13.5">
      <c r="E363" s="62"/>
    </row>
    <row r="364" ht="13.5">
      <c r="E364" s="62"/>
    </row>
    <row r="365" ht="13.5">
      <c r="E365" s="62"/>
    </row>
    <row r="366" ht="13.5">
      <c r="E366" s="62"/>
    </row>
    <row r="367" ht="13.5">
      <c r="E367" s="62"/>
    </row>
    <row r="368" ht="13.5">
      <c r="E368" s="62"/>
    </row>
    <row r="369" ht="13.5">
      <c r="E369" s="62"/>
    </row>
    <row r="370" ht="13.5">
      <c r="E370" s="62"/>
    </row>
    <row r="371" ht="13.5">
      <c r="E371" s="62"/>
    </row>
    <row r="372" ht="13.5">
      <c r="E372" s="62"/>
    </row>
    <row r="373" ht="13.5">
      <c r="E373" s="62"/>
    </row>
    <row r="374" ht="13.5">
      <c r="E374" s="62"/>
    </row>
    <row r="375" ht="13.5">
      <c r="E375" s="62"/>
    </row>
    <row r="376" ht="13.5">
      <c r="E376" s="62"/>
    </row>
    <row r="377" ht="13.5">
      <c r="E377" s="62"/>
    </row>
    <row r="378" ht="13.5">
      <c r="E378" s="62"/>
    </row>
    <row r="379" ht="13.5">
      <c r="E379" s="62"/>
    </row>
    <row r="380" ht="13.5">
      <c r="E380" s="62"/>
    </row>
    <row r="381" ht="13.5">
      <c r="E381" s="62"/>
    </row>
    <row r="382" ht="13.5">
      <c r="E382" s="62"/>
    </row>
    <row r="383" ht="13.5">
      <c r="E383" s="62"/>
    </row>
    <row r="384" ht="13.5">
      <c r="E384" s="62"/>
    </row>
    <row r="385" ht="13.5">
      <c r="E385" s="62"/>
    </row>
    <row r="386" ht="13.5">
      <c r="E386" s="62"/>
    </row>
    <row r="387" ht="13.5">
      <c r="E387" s="62"/>
    </row>
    <row r="388" ht="13.5">
      <c r="E388" s="62"/>
    </row>
    <row r="389" ht="13.5">
      <c r="E389" s="62"/>
    </row>
    <row r="390" ht="13.5">
      <c r="E390" s="62"/>
    </row>
    <row r="391" ht="13.5">
      <c r="E391" s="62"/>
    </row>
    <row r="392" ht="13.5">
      <c r="E392" s="62"/>
    </row>
    <row r="393" ht="13.5">
      <c r="E393" s="62"/>
    </row>
    <row r="394" ht="13.5">
      <c r="E394" s="62"/>
    </row>
    <row r="395" ht="13.5">
      <c r="E395" s="62"/>
    </row>
    <row r="396" ht="13.5">
      <c r="E396" s="62"/>
    </row>
    <row r="397" ht="13.5">
      <c r="E397" s="62"/>
    </row>
    <row r="398" ht="13.5">
      <c r="E398" s="62"/>
    </row>
    <row r="399" ht="13.5">
      <c r="E399" s="62"/>
    </row>
    <row r="400" ht="13.5">
      <c r="E400" s="62"/>
    </row>
    <row r="401" ht="13.5">
      <c r="E401" s="62"/>
    </row>
    <row r="402" ht="13.5">
      <c r="E402" s="62"/>
    </row>
    <row r="403" ht="13.5">
      <c r="E403" s="62"/>
    </row>
    <row r="404" ht="13.5">
      <c r="E404" s="62"/>
    </row>
    <row r="405" ht="13.5">
      <c r="E405" s="62"/>
    </row>
    <row r="406" ht="13.5">
      <c r="E406" s="62"/>
    </row>
    <row r="407" ht="13.5">
      <c r="E407" s="62"/>
    </row>
    <row r="408" ht="13.5">
      <c r="E408" s="62"/>
    </row>
    <row r="409" ht="13.5">
      <c r="E409" s="62"/>
    </row>
    <row r="410" ht="13.5">
      <c r="E410" s="62"/>
    </row>
    <row r="411" ht="13.5">
      <c r="E411" s="62"/>
    </row>
    <row r="412" ht="13.5">
      <c r="E412" s="62"/>
    </row>
    <row r="413" ht="13.5">
      <c r="E413" s="62"/>
    </row>
    <row r="414" ht="13.5">
      <c r="E414" s="62"/>
    </row>
    <row r="415" ht="13.5">
      <c r="E415" s="62"/>
    </row>
    <row r="416" ht="13.5">
      <c r="E416" s="62"/>
    </row>
    <row r="417" ht="13.5">
      <c r="E417" s="62"/>
    </row>
    <row r="418" ht="13.5">
      <c r="E418" s="62"/>
    </row>
    <row r="419" ht="13.5">
      <c r="E419" s="62"/>
    </row>
    <row r="420" ht="13.5">
      <c r="E420" s="62"/>
    </row>
    <row r="421" ht="13.5">
      <c r="E421" s="62"/>
    </row>
    <row r="422" ht="13.5">
      <c r="E422" s="62"/>
    </row>
    <row r="423" ht="13.5">
      <c r="E423" s="62"/>
    </row>
    <row r="424" ht="13.5">
      <c r="E424" s="62"/>
    </row>
    <row r="425" ht="13.5">
      <c r="E425" s="62"/>
    </row>
    <row r="426" ht="13.5">
      <c r="E426" s="62"/>
    </row>
    <row r="427" ht="13.5">
      <c r="E427" s="62"/>
    </row>
    <row r="428" ht="13.5">
      <c r="E428" s="62"/>
    </row>
    <row r="429" ht="13.5">
      <c r="E429" s="62"/>
    </row>
    <row r="430" ht="13.5">
      <c r="E430" s="62"/>
    </row>
    <row r="431" ht="13.5">
      <c r="E431" s="62"/>
    </row>
    <row r="432" ht="13.5">
      <c r="E432" s="62"/>
    </row>
    <row r="433" ht="13.5">
      <c r="E433" s="62"/>
    </row>
    <row r="434" ht="13.5">
      <c r="E434" s="62"/>
    </row>
    <row r="435" ht="13.5">
      <c r="E435" s="62"/>
    </row>
    <row r="436" ht="13.5">
      <c r="E436" s="62"/>
    </row>
    <row r="437" ht="13.5">
      <c r="E437" s="62"/>
    </row>
    <row r="438" ht="13.5">
      <c r="E438" s="62"/>
    </row>
    <row r="439" ht="13.5">
      <c r="E439" s="62"/>
    </row>
    <row r="440" ht="13.5">
      <c r="E440" s="62"/>
    </row>
    <row r="441" ht="13.5">
      <c r="E441" s="62"/>
    </row>
    <row r="442" ht="13.5">
      <c r="E442" s="62"/>
    </row>
    <row r="443" ht="13.5">
      <c r="E443" s="62"/>
    </row>
    <row r="444" ht="13.5">
      <c r="E444" s="62"/>
    </row>
    <row r="445" ht="13.5">
      <c r="E445" s="62"/>
    </row>
    <row r="446" ht="13.5">
      <c r="E446" s="62"/>
    </row>
    <row r="447" ht="13.5">
      <c r="E447" s="62"/>
    </row>
    <row r="448" ht="13.5">
      <c r="E448" s="62"/>
    </row>
    <row r="449" ht="13.5">
      <c r="E449" s="62"/>
    </row>
    <row r="450" ht="13.5">
      <c r="E450" s="62"/>
    </row>
    <row r="451" ht="13.5">
      <c r="E451" s="62"/>
    </row>
    <row r="452" ht="13.5">
      <c r="E452" s="62"/>
    </row>
    <row r="453" ht="13.5">
      <c r="E453" s="62"/>
    </row>
    <row r="454" ht="13.5">
      <c r="E454" s="62"/>
    </row>
    <row r="455" ht="13.5">
      <c r="E455" s="62"/>
    </row>
    <row r="456" ht="13.5">
      <c r="E456" s="62"/>
    </row>
    <row r="457" ht="13.5">
      <c r="E457" s="62"/>
    </row>
    <row r="458" ht="13.5">
      <c r="E458" s="62"/>
    </row>
    <row r="459" ht="13.5">
      <c r="E459" s="62"/>
    </row>
    <row r="460" ht="13.5">
      <c r="E460" s="62"/>
    </row>
    <row r="461" ht="13.5">
      <c r="E461" s="62"/>
    </row>
    <row r="462" ht="13.5">
      <c r="E462" s="62"/>
    </row>
    <row r="463" ht="13.5">
      <c r="E463" s="62"/>
    </row>
    <row r="464" ht="13.5">
      <c r="E464" s="62"/>
    </row>
    <row r="465" ht="13.5">
      <c r="E465" s="62"/>
    </row>
    <row r="466" ht="13.5">
      <c r="E466" s="62"/>
    </row>
    <row r="467" ht="13.5">
      <c r="E467" s="62"/>
    </row>
    <row r="468" ht="13.5">
      <c r="E468" s="62"/>
    </row>
    <row r="469" ht="13.5">
      <c r="E469" s="62"/>
    </row>
    <row r="470" ht="13.5">
      <c r="E470" s="62"/>
    </row>
    <row r="471" ht="13.5">
      <c r="E471" s="62"/>
    </row>
    <row r="472" ht="13.5">
      <c r="E472" s="62"/>
    </row>
    <row r="473" ht="13.5">
      <c r="E473" s="62"/>
    </row>
    <row r="474" ht="13.5">
      <c r="E474" s="62"/>
    </row>
    <row r="475" ht="13.5">
      <c r="E475" s="62"/>
    </row>
    <row r="476" ht="13.5">
      <c r="E476" s="62"/>
    </row>
    <row r="477" ht="13.5">
      <c r="E477" s="62"/>
    </row>
    <row r="478" ht="13.5">
      <c r="E478" s="62"/>
    </row>
    <row r="479" ht="13.5">
      <c r="E479" s="62"/>
    </row>
    <row r="480" ht="13.5">
      <c r="E480" s="62"/>
    </row>
    <row r="481" ht="13.5">
      <c r="E481" s="62"/>
    </row>
    <row r="482" ht="13.5">
      <c r="E482" s="62"/>
    </row>
    <row r="483" ht="13.5">
      <c r="E483" s="62"/>
    </row>
    <row r="484" ht="13.5">
      <c r="E484" s="62"/>
    </row>
    <row r="485" ht="13.5">
      <c r="E485" s="62"/>
    </row>
    <row r="486" ht="13.5">
      <c r="E486" s="62"/>
    </row>
    <row r="487" ht="13.5">
      <c r="E487" s="62"/>
    </row>
    <row r="488" ht="13.5">
      <c r="E488" s="62"/>
    </row>
    <row r="489" ht="13.5">
      <c r="E489" s="62"/>
    </row>
    <row r="490" ht="13.5">
      <c r="E490" s="62"/>
    </row>
    <row r="491" ht="13.5">
      <c r="E491" s="62"/>
    </row>
    <row r="492" ht="13.5">
      <c r="E492" s="62"/>
    </row>
    <row r="493" ht="13.5">
      <c r="E493" s="62"/>
    </row>
    <row r="494" ht="13.5">
      <c r="E494" s="62"/>
    </row>
    <row r="495" ht="13.5">
      <c r="E495" s="62"/>
    </row>
    <row r="496" ht="13.5">
      <c r="E496" s="62"/>
    </row>
    <row r="497" ht="13.5">
      <c r="E497" s="62"/>
    </row>
    <row r="498" ht="13.5">
      <c r="E498" s="62"/>
    </row>
    <row r="499" ht="13.5">
      <c r="E499" s="62"/>
    </row>
    <row r="500" ht="13.5">
      <c r="E500" s="62"/>
    </row>
    <row r="501" ht="13.5">
      <c r="E501" s="62"/>
    </row>
    <row r="502" ht="13.5">
      <c r="E502" s="62"/>
    </row>
    <row r="503" ht="13.5">
      <c r="E503" s="62"/>
    </row>
    <row r="504" ht="13.5">
      <c r="E504" s="62"/>
    </row>
    <row r="505" ht="13.5">
      <c r="E505" s="62"/>
    </row>
    <row r="506" ht="13.5">
      <c r="E506" s="62"/>
    </row>
    <row r="507" ht="13.5">
      <c r="E507" s="62"/>
    </row>
    <row r="508" ht="13.5">
      <c r="E508" s="62"/>
    </row>
    <row r="509" ht="13.5">
      <c r="E509" s="62"/>
    </row>
    <row r="510" ht="13.5">
      <c r="E510" s="62"/>
    </row>
    <row r="511" ht="13.5">
      <c r="E511" s="62"/>
    </row>
    <row r="512" ht="13.5">
      <c r="E512" s="62"/>
    </row>
    <row r="513" ht="13.5">
      <c r="E513" s="62"/>
    </row>
    <row r="514" ht="13.5">
      <c r="E514" s="62"/>
    </row>
    <row r="515" ht="13.5">
      <c r="E515" s="62"/>
    </row>
    <row r="516" ht="13.5">
      <c r="E516" s="62"/>
    </row>
    <row r="517" ht="13.5">
      <c r="E517" s="62"/>
    </row>
    <row r="518" ht="13.5">
      <c r="E518" s="62"/>
    </row>
    <row r="519" ht="13.5">
      <c r="E519" s="62"/>
    </row>
    <row r="520" ht="13.5">
      <c r="E520" s="62"/>
    </row>
    <row r="521" ht="13.5">
      <c r="E521" s="62"/>
    </row>
    <row r="522" ht="13.5">
      <c r="E522" s="62"/>
    </row>
    <row r="523" ht="13.5">
      <c r="E523" s="62"/>
    </row>
    <row r="524" ht="13.5">
      <c r="E524" s="62"/>
    </row>
    <row r="525" ht="13.5">
      <c r="E525" s="62"/>
    </row>
    <row r="526" ht="13.5">
      <c r="E526" s="62"/>
    </row>
    <row r="527" ht="13.5">
      <c r="E527" s="62"/>
    </row>
    <row r="528" ht="13.5">
      <c r="E528" s="62"/>
    </row>
    <row r="529" ht="13.5">
      <c r="E529" s="62"/>
    </row>
    <row r="530" ht="13.5">
      <c r="E530" s="62"/>
    </row>
    <row r="531" ht="13.5">
      <c r="E531" s="62"/>
    </row>
    <row r="532" ht="13.5">
      <c r="E532" s="62"/>
    </row>
    <row r="533" ht="13.5">
      <c r="E533" s="62"/>
    </row>
    <row r="534" ht="13.5">
      <c r="E534" s="62"/>
    </row>
    <row r="535" ht="13.5">
      <c r="E535" s="62"/>
    </row>
    <row r="536" ht="13.5">
      <c r="E536" s="62"/>
    </row>
    <row r="537" ht="13.5">
      <c r="E537" s="62"/>
    </row>
    <row r="538" ht="13.5">
      <c r="E538" s="62"/>
    </row>
    <row r="539" ht="13.5">
      <c r="E539" s="62"/>
    </row>
    <row r="540" ht="13.5">
      <c r="E540" s="62"/>
    </row>
    <row r="541" ht="13.5">
      <c r="E541" s="62"/>
    </row>
    <row r="542" ht="13.5">
      <c r="E542" s="62"/>
    </row>
    <row r="543" ht="13.5">
      <c r="E543" s="62"/>
    </row>
    <row r="544" ht="13.5">
      <c r="E544" s="62"/>
    </row>
    <row r="545" ht="13.5">
      <c r="E545" s="62"/>
    </row>
    <row r="546" ht="13.5">
      <c r="E546" s="62"/>
    </row>
    <row r="547" ht="13.5">
      <c r="E547" s="62"/>
    </row>
    <row r="548" ht="13.5">
      <c r="E548" s="62"/>
    </row>
    <row r="549" ht="13.5">
      <c r="E549" s="62"/>
    </row>
    <row r="550" ht="13.5">
      <c r="E550" s="62"/>
    </row>
    <row r="551" ht="13.5">
      <c r="E551" s="62"/>
    </row>
    <row r="552" ht="13.5">
      <c r="E552" s="62"/>
    </row>
    <row r="553" ht="13.5">
      <c r="E553" s="62"/>
    </row>
    <row r="554" ht="13.5">
      <c r="E554" s="62"/>
    </row>
    <row r="555" ht="13.5">
      <c r="E555" s="62"/>
    </row>
    <row r="556" ht="13.5">
      <c r="E556" s="62"/>
    </row>
    <row r="557" ht="13.5">
      <c r="E557" s="62"/>
    </row>
    <row r="558" ht="13.5">
      <c r="E558" s="62"/>
    </row>
    <row r="559" ht="13.5">
      <c r="E559" s="62"/>
    </row>
    <row r="560" ht="13.5">
      <c r="E560" s="62"/>
    </row>
    <row r="561" ht="13.5">
      <c r="E561" s="62"/>
    </row>
    <row r="562" ht="13.5">
      <c r="E562" s="62"/>
    </row>
    <row r="563" ht="13.5">
      <c r="E563" s="62"/>
    </row>
    <row r="564" ht="13.5">
      <c r="E564" s="62"/>
    </row>
    <row r="565" ht="13.5">
      <c r="E565" s="62"/>
    </row>
    <row r="566" ht="13.5">
      <c r="E566" s="62"/>
    </row>
    <row r="567" ht="13.5">
      <c r="E567" s="62"/>
    </row>
    <row r="568" ht="13.5">
      <c r="E568" s="62"/>
    </row>
    <row r="569" ht="13.5">
      <c r="E569" s="62"/>
    </row>
    <row r="570" ht="13.5">
      <c r="E570" s="62"/>
    </row>
    <row r="571" ht="13.5">
      <c r="E571" s="62"/>
    </row>
    <row r="572" ht="13.5">
      <c r="E572" s="62"/>
    </row>
    <row r="573" ht="13.5">
      <c r="E573" s="62"/>
    </row>
    <row r="574" ht="13.5">
      <c r="E574" s="62"/>
    </row>
    <row r="575" ht="13.5">
      <c r="E575" s="62"/>
    </row>
    <row r="576" ht="13.5">
      <c r="E576" s="62"/>
    </row>
    <row r="577" ht="13.5">
      <c r="E577" s="62"/>
    </row>
    <row r="578" ht="13.5">
      <c r="E578" s="62"/>
    </row>
    <row r="579" ht="13.5">
      <c r="E579" s="62"/>
    </row>
    <row r="580" ht="13.5">
      <c r="E580" s="62"/>
    </row>
    <row r="581" ht="13.5">
      <c r="E581" s="62"/>
    </row>
    <row r="582" ht="13.5">
      <c r="E582" s="62"/>
    </row>
    <row r="583" ht="13.5">
      <c r="E583" s="62"/>
    </row>
    <row r="584" ht="13.5">
      <c r="E584" s="62"/>
    </row>
    <row r="585" ht="13.5">
      <c r="E585" s="62"/>
    </row>
    <row r="586" ht="13.5">
      <c r="E586" s="62"/>
    </row>
    <row r="587" ht="13.5">
      <c r="E587" s="62"/>
    </row>
    <row r="588" ht="13.5">
      <c r="E588" s="62"/>
    </row>
    <row r="589" ht="13.5">
      <c r="E589" s="62"/>
    </row>
    <row r="590" ht="13.5">
      <c r="E590" s="62"/>
    </row>
    <row r="591" ht="13.5">
      <c r="E591" s="62"/>
    </row>
    <row r="592" ht="13.5">
      <c r="E592" s="62"/>
    </row>
    <row r="593" ht="13.5">
      <c r="E593" s="62"/>
    </row>
    <row r="594" ht="13.5">
      <c r="E594" s="62"/>
    </row>
    <row r="595" ht="13.5">
      <c r="E595" s="62"/>
    </row>
    <row r="596" ht="13.5">
      <c r="E596" s="62"/>
    </row>
    <row r="597" ht="13.5">
      <c r="E597" s="62"/>
    </row>
    <row r="598" ht="13.5">
      <c r="E598" s="62"/>
    </row>
    <row r="599" ht="13.5">
      <c r="E599" s="62"/>
    </row>
    <row r="600" ht="13.5">
      <c r="E600" s="62"/>
    </row>
    <row r="601" ht="13.5">
      <c r="E601" s="62"/>
    </row>
    <row r="602" ht="13.5">
      <c r="E602" s="62"/>
    </row>
    <row r="603" ht="13.5">
      <c r="E603" s="62"/>
    </row>
    <row r="604" ht="13.5">
      <c r="E604" s="62"/>
    </row>
    <row r="605" ht="13.5">
      <c r="E605" s="62"/>
    </row>
    <row r="606" ht="13.5">
      <c r="E606" s="62"/>
    </row>
    <row r="607" ht="13.5">
      <c r="E607" s="62"/>
    </row>
    <row r="608" ht="13.5">
      <c r="E608" s="62"/>
    </row>
    <row r="609" ht="13.5">
      <c r="E609" s="62"/>
    </row>
    <row r="610" ht="13.5">
      <c r="E610" s="62"/>
    </row>
    <row r="611" ht="13.5">
      <c r="E611" s="62"/>
    </row>
    <row r="612" ht="13.5">
      <c r="E612" s="62"/>
    </row>
    <row r="613" ht="13.5">
      <c r="E613" s="62"/>
    </row>
    <row r="614" ht="13.5">
      <c r="E614" s="62"/>
    </row>
    <row r="615" ht="13.5">
      <c r="E615" s="62"/>
    </row>
    <row r="616" ht="13.5">
      <c r="E616" s="62"/>
    </row>
    <row r="617" ht="13.5">
      <c r="E617" s="62"/>
    </row>
    <row r="618" ht="13.5">
      <c r="E618" s="62"/>
    </row>
    <row r="619" ht="13.5">
      <c r="E619" s="62"/>
    </row>
    <row r="620" ht="13.5">
      <c r="E620" s="62"/>
    </row>
    <row r="621" ht="13.5">
      <c r="E621" s="62"/>
    </row>
    <row r="622" ht="13.5">
      <c r="E622" s="62"/>
    </row>
    <row r="623" ht="13.5">
      <c r="E623" s="62"/>
    </row>
    <row r="624" ht="13.5">
      <c r="E624" s="62"/>
    </row>
    <row r="625" ht="13.5">
      <c r="E625" s="62"/>
    </row>
    <row r="626" ht="13.5">
      <c r="E626" s="62"/>
    </row>
    <row r="627" ht="13.5">
      <c r="E627" s="62"/>
    </row>
    <row r="628" ht="13.5">
      <c r="E628" s="62"/>
    </row>
    <row r="629" ht="13.5">
      <c r="E629" s="62"/>
    </row>
    <row r="630" ht="13.5">
      <c r="E630" s="62"/>
    </row>
    <row r="631" ht="13.5">
      <c r="E631" s="62"/>
    </row>
    <row r="632" ht="13.5">
      <c r="E632" s="62"/>
    </row>
    <row r="633" ht="13.5">
      <c r="E633" s="62"/>
    </row>
    <row r="634" ht="13.5">
      <c r="E634" s="62"/>
    </row>
    <row r="635" ht="13.5">
      <c r="E635" s="62"/>
    </row>
    <row r="636" ht="13.5">
      <c r="E636" s="62"/>
    </row>
    <row r="637" ht="13.5">
      <c r="E637" s="62"/>
    </row>
  </sheetData>
  <sheetProtection/>
  <mergeCells count="9">
    <mergeCell ref="C10:E10"/>
    <mergeCell ref="B11:E11"/>
    <mergeCell ref="A13:E13"/>
    <mergeCell ref="B9:E9"/>
    <mergeCell ref="C8:E8"/>
    <mergeCell ref="C1:E1"/>
    <mergeCell ref="B2:E2"/>
    <mergeCell ref="B3:E3"/>
    <mergeCell ref="B4:E4"/>
  </mergeCells>
  <printOptions/>
  <pageMargins left="0.7086614173228347" right="0.15748031496062992" top="0.4330708661417323" bottom="0.3937007874015748" header="0.15748031496062992" footer="0.2362204724409449"/>
  <pageSetup blackAndWhite="1" horizontalDpi="1200" verticalDpi="1200" orientation="portrait" paperSize="9" scale="80" r:id="rId1"/>
  <headerFooter alignWithMargins="0">
    <oddHeader>&amp;R&amp;"Times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SheetLayoutView="90" zoomScalePageLayoutView="0" workbookViewId="0" topLeftCell="A7">
      <selection activeCell="J23" sqref="J23"/>
    </sheetView>
  </sheetViews>
  <sheetFormatPr defaultColWidth="6.375" defaultRowHeight="12.75"/>
  <cols>
    <col min="1" max="1" width="5.25390625" style="1" customWidth="1"/>
    <col min="2" max="6" width="4.375" style="1" customWidth="1"/>
    <col min="7" max="8" width="6.125" style="1" customWidth="1"/>
    <col min="9" max="9" width="71.75390625" style="1" customWidth="1"/>
    <col min="10" max="10" width="15.75390625" style="2" customWidth="1"/>
    <col min="11" max="11" width="9.25390625" style="1" customWidth="1"/>
    <col min="12" max="12" width="8.375" style="1" customWidth="1"/>
    <col min="13" max="13" width="6.625" style="1" customWidth="1"/>
    <col min="14" max="16384" width="6.375" style="1" customWidth="1"/>
  </cols>
  <sheetData>
    <row r="1" spans="9:10" ht="15">
      <c r="I1" s="287" t="s">
        <v>106</v>
      </c>
      <c r="J1" s="287"/>
    </row>
    <row r="2" spans="9:10" ht="15">
      <c r="I2" s="287" t="s">
        <v>416</v>
      </c>
      <c r="J2" s="287"/>
    </row>
    <row r="3" spans="9:11" ht="15">
      <c r="I3" s="288" t="s">
        <v>423</v>
      </c>
      <c r="J3" s="288"/>
      <c r="K3" s="289"/>
    </row>
    <row r="4" spans="1:10" ht="23.25" customHeight="1">
      <c r="A4" s="25"/>
      <c r="B4" s="25"/>
      <c r="C4" s="25"/>
      <c r="D4" s="25"/>
      <c r="E4" s="25"/>
      <c r="F4" s="25"/>
      <c r="G4" s="25"/>
      <c r="H4" s="25"/>
      <c r="I4" s="287" t="s">
        <v>174</v>
      </c>
      <c r="J4" s="287"/>
    </row>
    <row r="5" spans="1:10" ht="16.5" customHeight="1">
      <c r="A5" s="25"/>
      <c r="B5" s="25"/>
      <c r="C5" s="25"/>
      <c r="D5" s="25"/>
      <c r="E5" s="25"/>
      <c r="F5" s="25"/>
      <c r="G5" s="25"/>
      <c r="H5" s="25"/>
      <c r="I5" s="287" t="s">
        <v>151</v>
      </c>
      <c r="J5" s="287"/>
    </row>
    <row r="6" spans="1:10" ht="16.5" customHeight="1">
      <c r="A6" s="25"/>
      <c r="B6" s="25"/>
      <c r="C6" s="25"/>
      <c r="D6" s="25"/>
      <c r="E6" s="25"/>
      <c r="F6" s="25"/>
      <c r="G6" s="25"/>
      <c r="H6" s="25"/>
      <c r="I6" s="287" t="s">
        <v>339</v>
      </c>
      <c r="J6" s="287"/>
    </row>
    <row r="7" spans="1:10" ht="17.25" customHeight="1">
      <c r="A7" s="25"/>
      <c r="B7" s="25"/>
      <c r="C7" s="25"/>
      <c r="D7" s="25"/>
      <c r="E7" s="25"/>
      <c r="F7" s="25"/>
      <c r="G7" s="25"/>
      <c r="H7" s="25"/>
      <c r="I7" s="287" t="s">
        <v>309</v>
      </c>
      <c r="J7" s="287"/>
    </row>
    <row r="8" spans="1:10" ht="15.75">
      <c r="A8" s="25"/>
      <c r="B8" s="25"/>
      <c r="C8" s="25"/>
      <c r="D8" s="25"/>
      <c r="E8" s="25"/>
      <c r="F8" s="25"/>
      <c r="G8" s="25"/>
      <c r="H8" s="25"/>
      <c r="I8" s="23"/>
      <c r="J8" s="27"/>
    </row>
    <row r="9" spans="1:10" ht="41.25" customHeight="1">
      <c r="A9" s="280" t="s">
        <v>334</v>
      </c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5.75">
      <c r="A10" s="26"/>
      <c r="B10" s="25"/>
      <c r="C10" s="25"/>
      <c r="D10" s="25"/>
      <c r="E10" s="25"/>
      <c r="F10" s="25"/>
      <c r="G10" s="25"/>
      <c r="H10" s="25"/>
      <c r="I10" s="28"/>
      <c r="J10" s="29"/>
    </row>
    <row r="11" spans="1:10" ht="15">
      <c r="A11" s="25"/>
      <c r="B11" s="25"/>
      <c r="C11" s="25"/>
      <c r="D11" s="25"/>
      <c r="E11" s="25"/>
      <c r="F11" s="25"/>
      <c r="G11" s="25"/>
      <c r="H11" s="25"/>
      <c r="I11" s="30"/>
      <c r="J11" s="31"/>
    </row>
    <row r="12" spans="1:10" ht="27.75" customHeight="1">
      <c r="A12" s="32"/>
      <c r="B12" s="284" t="s">
        <v>22</v>
      </c>
      <c r="C12" s="285"/>
      <c r="D12" s="285"/>
      <c r="E12" s="285"/>
      <c r="F12" s="285"/>
      <c r="G12" s="285"/>
      <c r="H12" s="286"/>
      <c r="I12" s="281" t="s">
        <v>14</v>
      </c>
      <c r="J12" s="283" t="s">
        <v>23</v>
      </c>
    </row>
    <row r="13" spans="1:10" ht="88.5" customHeight="1">
      <c r="A13" s="33" t="s">
        <v>24</v>
      </c>
      <c r="B13" s="33" t="s">
        <v>25</v>
      </c>
      <c r="C13" s="33" t="s">
        <v>26</v>
      </c>
      <c r="D13" s="33" t="s">
        <v>27</v>
      </c>
      <c r="E13" s="33" t="s">
        <v>28</v>
      </c>
      <c r="F13" s="33" t="s">
        <v>29</v>
      </c>
      <c r="G13" s="33" t="s">
        <v>30</v>
      </c>
      <c r="H13" s="33" t="s">
        <v>31</v>
      </c>
      <c r="I13" s="282"/>
      <c r="J13" s="283"/>
    </row>
    <row r="14" spans="1:10" s="3" customFormat="1" ht="15.75">
      <c r="A14" s="34"/>
      <c r="B14" s="34"/>
      <c r="C14" s="34"/>
      <c r="D14" s="34"/>
      <c r="E14" s="34"/>
      <c r="F14" s="34"/>
      <c r="G14" s="34"/>
      <c r="H14" s="35"/>
      <c r="I14" s="36" t="s">
        <v>152</v>
      </c>
      <c r="J14" s="39">
        <v>16624.5</v>
      </c>
    </row>
    <row r="15" spans="1:10" s="3" customFormat="1" ht="47.25">
      <c r="A15" s="34"/>
      <c r="B15" s="34"/>
      <c r="C15" s="34"/>
      <c r="D15" s="34"/>
      <c r="E15" s="34"/>
      <c r="F15" s="34"/>
      <c r="G15" s="34"/>
      <c r="H15" s="37"/>
      <c r="I15" s="38" t="s">
        <v>32</v>
      </c>
      <c r="J15" s="39">
        <v>21</v>
      </c>
    </row>
    <row r="16" spans="1:10" s="3" customFormat="1" ht="15.75" hidden="1">
      <c r="A16" s="34"/>
      <c r="B16" s="34"/>
      <c r="C16" s="34"/>
      <c r="D16" s="34"/>
      <c r="E16" s="34"/>
      <c r="F16" s="34"/>
      <c r="G16" s="34"/>
      <c r="H16" s="37"/>
      <c r="I16" s="38"/>
      <c r="J16" s="40"/>
    </row>
    <row r="17" spans="1:10" s="3" customFormat="1" ht="15.75" hidden="1">
      <c r="A17" s="34"/>
      <c r="B17" s="34"/>
      <c r="C17" s="34"/>
      <c r="D17" s="34"/>
      <c r="E17" s="34"/>
      <c r="F17" s="34"/>
      <c r="G17" s="34"/>
      <c r="H17" s="37"/>
      <c r="I17" s="38"/>
      <c r="J17" s="40"/>
    </row>
    <row r="18" spans="1:10" s="3" customFormat="1" ht="15.75" hidden="1">
      <c r="A18" s="34"/>
      <c r="B18" s="34"/>
      <c r="C18" s="34"/>
      <c r="D18" s="34"/>
      <c r="E18" s="34"/>
      <c r="F18" s="34"/>
      <c r="G18" s="34"/>
      <c r="H18" s="37"/>
      <c r="I18" s="38"/>
      <c r="J18" s="40"/>
    </row>
    <row r="19" spans="1:10" s="3" customFormat="1" ht="15.75" hidden="1">
      <c r="A19" s="34"/>
      <c r="B19" s="34"/>
      <c r="C19" s="34"/>
      <c r="D19" s="34"/>
      <c r="E19" s="34"/>
      <c r="F19" s="34"/>
      <c r="G19" s="34"/>
      <c r="H19" s="37"/>
      <c r="I19" s="38"/>
      <c r="J19" s="40"/>
    </row>
    <row r="20" spans="1:10" s="3" customFormat="1" ht="15.75" hidden="1">
      <c r="A20" s="34"/>
      <c r="B20" s="34"/>
      <c r="C20" s="34"/>
      <c r="D20" s="34"/>
      <c r="E20" s="34"/>
      <c r="F20" s="34"/>
      <c r="G20" s="34"/>
      <c r="H20" s="37"/>
      <c r="I20" s="38"/>
      <c r="J20" s="40"/>
    </row>
    <row r="21" spans="1:10" s="3" customFormat="1" ht="15.75" hidden="1">
      <c r="A21" s="34"/>
      <c r="B21" s="34"/>
      <c r="C21" s="34"/>
      <c r="D21" s="34"/>
      <c r="E21" s="34"/>
      <c r="F21" s="34"/>
      <c r="G21" s="34"/>
      <c r="H21" s="37"/>
      <c r="I21" s="38"/>
      <c r="J21" s="40"/>
    </row>
    <row r="22" spans="1:10" s="3" customFormat="1" ht="15.75" hidden="1">
      <c r="A22" s="34"/>
      <c r="B22" s="34"/>
      <c r="C22" s="34"/>
      <c r="D22" s="34"/>
      <c r="E22" s="34"/>
      <c r="F22" s="34"/>
      <c r="G22" s="34"/>
      <c r="H22" s="37"/>
      <c r="I22" s="38"/>
      <c r="J22" s="40"/>
    </row>
    <row r="23" spans="1:10" ht="15.75">
      <c r="A23" s="41"/>
      <c r="B23" s="41"/>
      <c r="C23" s="41"/>
      <c r="D23" s="41"/>
      <c r="E23" s="41"/>
      <c r="F23" s="41"/>
      <c r="G23" s="41"/>
      <c r="H23" s="42"/>
      <c r="I23" s="36" t="s">
        <v>33</v>
      </c>
      <c r="J23" s="40"/>
    </row>
    <row r="24" spans="1:10" ht="47.25" hidden="1">
      <c r="A24" s="43" t="s">
        <v>11</v>
      </c>
      <c r="B24" s="43"/>
      <c r="C24" s="43"/>
      <c r="D24" s="43"/>
      <c r="E24" s="43"/>
      <c r="F24" s="43"/>
      <c r="G24" s="43"/>
      <c r="H24" s="44" t="s">
        <v>11</v>
      </c>
      <c r="I24" s="36" t="s">
        <v>34</v>
      </c>
      <c r="J24" s="40"/>
    </row>
    <row r="25" spans="1:10" ht="50.25" hidden="1">
      <c r="A25" s="45" t="s">
        <v>11</v>
      </c>
      <c r="B25" s="45"/>
      <c r="C25" s="45"/>
      <c r="D25" s="45"/>
      <c r="E25" s="45"/>
      <c r="F25" s="45"/>
      <c r="G25" s="45"/>
      <c r="H25" s="42" t="s">
        <v>35</v>
      </c>
      <c r="I25" s="46" t="s">
        <v>118</v>
      </c>
      <c r="J25" s="47"/>
    </row>
    <row r="26" spans="1:10" ht="33.75" customHeight="1" hidden="1">
      <c r="A26" s="45" t="s">
        <v>11</v>
      </c>
      <c r="B26" s="45"/>
      <c r="C26" s="45"/>
      <c r="D26" s="45"/>
      <c r="E26" s="45"/>
      <c r="F26" s="45"/>
      <c r="G26" s="45"/>
      <c r="H26" s="42" t="s">
        <v>36</v>
      </c>
      <c r="I26" s="46" t="s">
        <v>119</v>
      </c>
      <c r="J26" s="47"/>
    </row>
    <row r="27" spans="1:10" ht="50.25" hidden="1">
      <c r="A27" s="45" t="s">
        <v>11</v>
      </c>
      <c r="B27" s="45"/>
      <c r="C27" s="45"/>
      <c r="D27" s="45"/>
      <c r="E27" s="45"/>
      <c r="F27" s="45"/>
      <c r="G27" s="45"/>
      <c r="H27" s="42" t="s">
        <v>37</v>
      </c>
      <c r="I27" s="46" t="s">
        <v>120</v>
      </c>
      <c r="J27" s="47"/>
    </row>
    <row r="28" spans="1:10" ht="36" customHeight="1" hidden="1">
      <c r="A28" s="45" t="s">
        <v>11</v>
      </c>
      <c r="B28" s="45"/>
      <c r="C28" s="45"/>
      <c r="D28" s="45"/>
      <c r="E28" s="45"/>
      <c r="F28" s="45"/>
      <c r="G28" s="45"/>
      <c r="H28" s="42" t="s">
        <v>38</v>
      </c>
      <c r="I28" s="46" t="s">
        <v>121</v>
      </c>
      <c r="J28" s="47"/>
    </row>
    <row r="29" spans="1:10" ht="31.5" hidden="1">
      <c r="A29" s="43" t="s">
        <v>11</v>
      </c>
      <c r="B29" s="43" t="s">
        <v>39</v>
      </c>
      <c r="C29" s="43" t="s">
        <v>40</v>
      </c>
      <c r="D29" s="43" t="s">
        <v>41</v>
      </c>
      <c r="E29" s="43" t="s">
        <v>41</v>
      </c>
      <c r="F29" s="43" t="s">
        <v>41</v>
      </c>
      <c r="G29" s="43" t="s">
        <v>42</v>
      </c>
      <c r="H29" s="48" t="s">
        <v>11</v>
      </c>
      <c r="I29" s="36" t="s">
        <v>43</v>
      </c>
      <c r="J29" s="40">
        <f>J30-J32</f>
        <v>0</v>
      </c>
    </row>
    <row r="30" spans="1:10" ht="31.5" hidden="1">
      <c r="A30" s="45" t="s">
        <v>11</v>
      </c>
      <c r="B30" s="45" t="s">
        <v>39</v>
      </c>
      <c r="C30" s="45" t="s">
        <v>40</v>
      </c>
      <c r="D30" s="45" t="s">
        <v>41</v>
      </c>
      <c r="E30" s="45" t="s">
        <v>41</v>
      </c>
      <c r="F30" s="45" t="s">
        <v>41</v>
      </c>
      <c r="G30" s="45" t="s">
        <v>42</v>
      </c>
      <c r="H30" s="49" t="s">
        <v>35</v>
      </c>
      <c r="I30" s="50" t="s">
        <v>44</v>
      </c>
      <c r="J30" s="47">
        <f>J31</f>
        <v>0</v>
      </c>
    </row>
    <row r="31" spans="1:10" ht="31.5" hidden="1">
      <c r="A31" s="45" t="s">
        <v>11</v>
      </c>
      <c r="B31" s="45" t="s">
        <v>39</v>
      </c>
      <c r="C31" s="45" t="s">
        <v>40</v>
      </c>
      <c r="D31" s="45" t="s">
        <v>41</v>
      </c>
      <c r="E31" s="45" t="s">
        <v>41</v>
      </c>
      <c r="F31" s="45" t="s">
        <v>85</v>
      </c>
      <c r="G31" s="45" t="s">
        <v>42</v>
      </c>
      <c r="H31" s="49" t="s">
        <v>36</v>
      </c>
      <c r="I31" s="50" t="s">
        <v>12</v>
      </c>
      <c r="J31" s="51">
        <v>0</v>
      </c>
    </row>
    <row r="32" spans="1:10" ht="31.5" hidden="1">
      <c r="A32" s="45" t="s">
        <v>11</v>
      </c>
      <c r="B32" s="45" t="s">
        <v>39</v>
      </c>
      <c r="C32" s="45" t="s">
        <v>40</v>
      </c>
      <c r="D32" s="45" t="s">
        <v>41</v>
      </c>
      <c r="E32" s="45" t="s">
        <v>41</v>
      </c>
      <c r="F32" s="45" t="s">
        <v>41</v>
      </c>
      <c r="G32" s="45" t="s">
        <v>42</v>
      </c>
      <c r="H32" s="49" t="s">
        <v>37</v>
      </c>
      <c r="I32" s="50" t="s">
        <v>46</v>
      </c>
      <c r="J32" s="51">
        <f>J33</f>
        <v>0</v>
      </c>
    </row>
    <row r="33" spans="1:10" ht="31.5" hidden="1">
      <c r="A33" s="45" t="s">
        <v>11</v>
      </c>
      <c r="B33" s="45" t="s">
        <v>39</v>
      </c>
      <c r="C33" s="45" t="s">
        <v>40</v>
      </c>
      <c r="D33" s="45" t="s">
        <v>41</v>
      </c>
      <c r="E33" s="45" t="s">
        <v>41</v>
      </c>
      <c r="F33" s="45" t="s">
        <v>85</v>
      </c>
      <c r="G33" s="45" t="s">
        <v>42</v>
      </c>
      <c r="H33" s="49" t="s">
        <v>38</v>
      </c>
      <c r="I33" s="50" t="s">
        <v>13</v>
      </c>
      <c r="J33" s="51"/>
    </row>
    <row r="34" spans="1:10" ht="31.5" hidden="1">
      <c r="A34" s="43" t="s">
        <v>11</v>
      </c>
      <c r="B34" s="43" t="s">
        <v>39</v>
      </c>
      <c r="C34" s="43" t="s">
        <v>47</v>
      </c>
      <c r="D34" s="43" t="s">
        <v>41</v>
      </c>
      <c r="E34" s="43" t="s">
        <v>41</v>
      </c>
      <c r="F34" s="43" t="s">
        <v>41</v>
      </c>
      <c r="G34" s="43" t="s">
        <v>42</v>
      </c>
      <c r="H34" s="48" t="s">
        <v>11</v>
      </c>
      <c r="I34" s="36" t="s">
        <v>48</v>
      </c>
      <c r="J34" s="39">
        <f>J35-J37</f>
        <v>0</v>
      </c>
    </row>
    <row r="35" spans="1:10" ht="31.5" hidden="1">
      <c r="A35" s="45" t="s">
        <v>11</v>
      </c>
      <c r="B35" s="45" t="s">
        <v>39</v>
      </c>
      <c r="C35" s="45" t="s">
        <v>47</v>
      </c>
      <c r="D35" s="45" t="s">
        <v>41</v>
      </c>
      <c r="E35" s="45" t="s">
        <v>41</v>
      </c>
      <c r="F35" s="45" t="s">
        <v>41</v>
      </c>
      <c r="G35" s="45" t="s">
        <v>42</v>
      </c>
      <c r="H35" s="49" t="s">
        <v>35</v>
      </c>
      <c r="I35" s="50" t="s">
        <v>49</v>
      </c>
      <c r="J35" s="51">
        <f>J36</f>
        <v>0</v>
      </c>
    </row>
    <row r="36" spans="1:10" ht="47.25" hidden="1">
      <c r="A36" s="45" t="s">
        <v>11</v>
      </c>
      <c r="B36" s="45" t="s">
        <v>39</v>
      </c>
      <c r="C36" s="45" t="s">
        <v>47</v>
      </c>
      <c r="D36" s="45" t="s">
        <v>41</v>
      </c>
      <c r="E36" s="45" t="s">
        <v>41</v>
      </c>
      <c r="F36" s="45" t="s">
        <v>45</v>
      </c>
      <c r="G36" s="45" t="s">
        <v>42</v>
      </c>
      <c r="H36" s="49" t="s">
        <v>36</v>
      </c>
      <c r="I36" s="50" t="s">
        <v>50</v>
      </c>
      <c r="J36" s="51"/>
    </row>
    <row r="37" spans="1:10" ht="31.5" hidden="1">
      <c r="A37" s="45" t="s">
        <v>11</v>
      </c>
      <c r="B37" s="45" t="s">
        <v>39</v>
      </c>
      <c r="C37" s="45" t="s">
        <v>47</v>
      </c>
      <c r="D37" s="45" t="s">
        <v>41</v>
      </c>
      <c r="E37" s="45" t="s">
        <v>41</v>
      </c>
      <c r="F37" s="45" t="s">
        <v>41</v>
      </c>
      <c r="G37" s="45" t="s">
        <v>42</v>
      </c>
      <c r="H37" s="49" t="s">
        <v>37</v>
      </c>
      <c r="I37" s="50" t="s">
        <v>51</v>
      </c>
      <c r="J37" s="51">
        <f>J38</f>
        <v>0</v>
      </c>
    </row>
    <row r="38" spans="1:10" ht="31.5" hidden="1">
      <c r="A38" s="45" t="s">
        <v>11</v>
      </c>
      <c r="B38" s="45" t="s">
        <v>39</v>
      </c>
      <c r="C38" s="45" t="s">
        <v>47</v>
      </c>
      <c r="D38" s="45" t="s">
        <v>41</v>
      </c>
      <c r="E38" s="45" t="s">
        <v>41</v>
      </c>
      <c r="F38" s="45" t="s">
        <v>45</v>
      </c>
      <c r="G38" s="45" t="s">
        <v>42</v>
      </c>
      <c r="H38" s="49" t="s">
        <v>38</v>
      </c>
      <c r="I38" s="50" t="s">
        <v>52</v>
      </c>
      <c r="J38" s="51"/>
    </row>
    <row r="39" spans="1:10" ht="15.75">
      <c r="A39" s="43" t="s">
        <v>11</v>
      </c>
      <c r="B39" s="43" t="s">
        <v>39</v>
      </c>
      <c r="C39" s="43" t="s">
        <v>45</v>
      </c>
      <c r="D39" s="43" t="s">
        <v>41</v>
      </c>
      <c r="E39" s="43" t="s">
        <v>41</v>
      </c>
      <c r="F39" s="43" t="s">
        <v>41</v>
      </c>
      <c r="G39" s="43" t="s">
        <v>42</v>
      </c>
      <c r="H39" s="48" t="s">
        <v>11</v>
      </c>
      <c r="I39" s="36" t="s">
        <v>53</v>
      </c>
      <c r="J39" s="51">
        <f>J41+J40</f>
        <v>16624.5</v>
      </c>
    </row>
    <row r="40" spans="1:10" ht="31.5">
      <c r="A40" s="45" t="s">
        <v>11</v>
      </c>
      <c r="B40" s="45" t="s">
        <v>39</v>
      </c>
      <c r="C40" s="45" t="s">
        <v>45</v>
      </c>
      <c r="D40" s="45" t="s">
        <v>40</v>
      </c>
      <c r="E40" s="45" t="s">
        <v>39</v>
      </c>
      <c r="F40" s="45" t="s">
        <v>85</v>
      </c>
      <c r="G40" s="45" t="s">
        <v>42</v>
      </c>
      <c r="H40" s="49" t="s">
        <v>54</v>
      </c>
      <c r="I40" s="50" t="s">
        <v>117</v>
      </c>
      <c r="J40" s="51">
        <v>-121164.9</v>
      </c>
    </row>
    <row r="41" spans="1:10" ht="31.5">
      <c r="A41" s="45" t="s">
        <v>11</v>
      </c>
      <c r="B41" s="45" t="s">
        <v>39</v>
      </c>
      <c r="C41" s="45" t="s">
        <v>45</v>
      </c>
      <c r="D41" s="45" t="s">
        <v>40</v>
      </c>
      <c r="E41" s="45" t="s">
        <v>39</v>
      </c>
      <c r="F41" s="45" t="s">
        <v>85</v>
      </c>
      <c r="G41" s="45" t="s">
        <v>42</v>
      </c>
      <c r="H41" s="49" t="s">
        <v>55</v>
      </c>
      <c r="I41" s="50" t="s">
        <v>122</v>
      </c>
      <c r="J41" s="47">
        <v>137789.4</v>
      </c>
    </row>
    <row r="42" spans="1:10" ht="31.5" hidden="1">
      <c r="A42" s="43" t="s">
        <v>11</v>
      </c>
      <c r="B42" s="43" t="s">
        <v>39</v>
      </c>
      <c r="C42" s="43" t="s">
        <v>56</v>
      </c>
      <c r="D42" s="43" t="s">
        <v>41</v>
      </c>
      <c r="E42" s="43" t="s">
        <v>41</v>
      </c>
      <c r="F42" s="43" t="s">
        <v>41</v>
      </c>
      <c r="G42" s="43" t="s">
        <v>42</v>
      </c>
      <c r="H42" s="48" t="s">
        <v>11</v>
      </c>
      <c r="I42" s="36" t="s">
        <v>57</v>
      </c>
      <c r="J42" s="47">
        <f>J43+J45+J48</f>
        <v>0</v>
      </c>
    </row>
    <row r="43" spans="1:10" ht="31.5" hidden="1">
      <c r="A43" s="45"/>
      <c r="B43" s="45"/>
      <c r="C43" s="45"/>
      <c r="D43" s="45"/>
      <c r="E43" s="45"/>
      <c r="F43" s="45"/>
      <c r="G43" s="45"/>
      <c r="H43" s="44" t="s">
        <v>11</v>
      </c>
      <c r="I43" s="36" t="s">
        <v>58</v>
      </c>
      <c r="J43" s="47">
        <f>J44</f>
        <v>0</v>
      </c>
    </row>
    <row r="44" spans="1:10" ht="31.5" hidden="1">
      <c r="A44" s="45"/>
      <c r="B44" s="45"/>
      <c r="C44" s="45"/>
      <c r="D44" s="45"/>
      <c r="E44" s="45"/>
      <c r="F44" s="45"/>
      <c r="G44" s="45"/>
      <c r="H44" s="42" t="s">
        <v>59</v>
      </c>
      <c r="I44" s="50" t="s">
        <v>60</v>
      </c>
      <c r="J44" s="47"/>
    </row>
    <row r="45" spans="1:10" ht="15.75" hidden="1">
      <c r="A45" s="43" t="s">
        <v>11</v>
      </c>
      <c r="B45" s="43" t="s">
        <v>39</v>
      </c>
      <c r="C45" s="43" t="s">
        <v>56</v>
      </c>
      <c r="D45" s="43" t="s">
        <v>61</v>
      </c>
      <c r="E45" s="43" t="s">
        <v>41</v>
      </c>
      <c r="F45" s="43" t="s">
        <v>41</v>
      </c>
      <c r="G45" s="43" t="s">
        <v>42</v>
      </c>
      <c r="H45" s="44" t="s">
        <v>11</v>
      </c>
      <c r="I45" s="36" t="s">
        <v>63</v>
      </c>
      <c r="J45" s="40">
        <f>J46</f>
        <v>0</v>
      </c>
    </row>
    <row r="46" spans="1:10" ht="94.5" hidden="1">
      <c r="A46" s="45" t="s">
        <v>11</v>
      </c>
      <c r="B46" s="45" t="s">
        <v>39</v>
      </c>
      <c r="C46" s="45" t="s">
        <v>56</v>
      </c>
      <c r="D46" s="45" t="s">
        <v>61</v>
      </c>
      <c r="E46" s="45" t="s">
        <v>41</v>
      </c>
      <c r="F46" s="45" t="s">
        <v>41</v>
      </c>
      <c r="G46" s="45" t="s">
        <v>42</v>
      </c>
      <c r="H46" s="42" t="s">
        <v>37</v>
      </c>
      <c r="I46" s="50" t="s">
        <v>72</v>
      </c>
      <c r="J46" s="47">
        <f>J47</f>
        <v>0</v>
      </c>
    </row>
    <row r="47" spans="1:10" ht="78.75" hidden="1">
      <c r="A47" s="45" t="s">
        <v>11</v>
      </c>
      <c r="B47" s="45" t="s">
        <v>39</v>
      </c>
      <c r="C47" s="45" t="s">
        <v>56</v>
      </c>
      <c r="D47" s="45" t="s">
        <v>61</v>
      </c>
      <c r="E47" s="45" t="s">
        <v>41</v>
      </c>
      <c r="F47" s="45" t="s">
        <v>45</v>
      </c>
      <c r="G47" s="45" t="s">
        <v>42</v>
      </c>
      <c r="H47" s="42" t="s">
        <v>38</v>
      </c>
      <c r="I47" s="50" t="s">
        <v>73</v>
      </c>
      <c r="J47" s="51"/>
    </row>
    <row r="48" spans="1:10" ht="35.25" customHeight="1" hidden="1">
      <c r="A48" s="45" t="s">
        <v>11</v>
      </c>
      <c r="B48" s="45" t="s">
        <v>39</v>
      </c>
      <c r="C48" s="45" t="s">
        <v>56</v>
      </c>
      <c r="D48" s="45" t="s">
        <v>45</v>
      </c>
      <c r="E48" s="45" t="s">
        <v>41</v>
      </c>
      <c r="F48" s="45" t="s">
        <v>41</v>
      </c>
      <c r="G48" s="45" t="s">
        <v>42</v>
      </c>
      <c r="H48" s="49" t="s">
        <v>11</v>
      </c>
      <c r="I48" s="36" t="s">
        <v>48</v>
      </c>
      <c r="J48" s="47">
        <f>J49-J51</f>
        <v>0</v>
      </c>
    </row>
    <row r="49" spans="1:10" ht="31.5" hidden="1">
      <c r="A49" s="45" t="s">
        <v>11</v>
      </c>
      <c r="B49" s="45" t="s">
        <v>39</v>
      </c>
      <c r="C49" s="45" t="s">
        <v>56</v>
      </c>
      <c r="D49" s="45" t="s">
        <v>45</v>
      </c>
      <c r="E49" s="45" t="s">
        <v>41</v>
      </c>
      <c r="F49" s="45" t="s">
        <v>41</v>
      </c>
      <c r="G49" s="45" t="s">
        <v>42</v>
      </c>
      <c r="H49" s="49" t="s">
        <v>64</v>
      </c>
      <c r="I49" s="50" t="s">
        <v>65</v>
      </c>
      <c r="J49" s="47">
        <f>J50</f>
        <v>0</v>
      </c>
    </row>
    <row r="50" spans="1:10" ht="31.5" hidden="1">
      <c r="A50" s="52" t="s">
        <v>11</v>
      </c>
      <c r="B50" s="52" t="s">
        <v>39</v>
      </c>
      <c r="C50" s="52" t="s">
        <v>56</v>
      </c>
      <c r="D50" s="52" t="s">
        <v>45</v>
      </c>
      <c r="E50" s="52" t="s">
        <v>39</v>
      </c>
      <c r="F50" s="52" t="s">
        <v>45</v>
      </c>
      <c r="G50" s="52" t="s">
        <v>42</v>
      </c>
      <c r="H50" s="53" t="s">
        <v>66</v>
      </c>
      <c r="I50" s="50" t="s">
        <v>67</v>
      </c>
      <c r="J50" s="47"/>
    </row>
    <row r="51" spans="1:10" ht="22.5" customHeight="1" hidden="1">
      <c r="A51" s="45" t="s">
        <v>11</v>
      </c>
      <c r="B51" s="45" t="s">
        <v>39</v>
      </c>
      <c r="C51" s="45" t="s">
        <v>56</v>
      </c>
      <c r="D51" s="45" t="s">
        <v>45</v>
      </c>
      <c r="E51" s="45" t="s">
        <v>41</v>
      </c>
      <c r="F51" s="45" t="s">
        <v>41</v>
      </c>
      <c r="G51" s="45" t="s">
        <v>42</v>
      </c>
      <c r="H51" s="49" t="s">
        <v>68</v>
      </c>
      <c r="I51" s="50" t="s">
        <v>69</v>
      </c>
      <c r="J51" s="47">
        <f>J52</f>
        <v>0</v>
      </c>
    </row>
    <row r="52" spans="1:10" ht="31.5" hidden="1">
      <c r="A52" s="45" t="s">
        <v>11</v>
      </c>
      <c r="B52" s="45" t="s">
        <v>39</v>
      </c>
      <c r="C52" s="45" t="s">
        <v>56</v>
      </c>
      <c r="D52" s="45" t="s">
        <v>45</v>
      </c>
      <c r="E52" s="45" t="s">
        <v>39</v>
      </c>
      <c r="F52" s="45" t="s">
        <v>45</v>
      </c>
      <c r="G52" s="45" t="s">
        <v>42</v>
      </c>
      <c r="H52" s="49" t="s">
        <v>70</v>
      </c>
      <c r="I52" s="50" t="s">
        <v>71</v>
      </c>
      <c r="J52" s="47"/>
    </row>
    <row r="53" spans="1:10" ht="15.75">
      <c r="A53" s="43" t="s">
        <v>11</v>
      </c>
      <c r="B53" s="43" t="s">
        <v>41</v>
      </c>
      <c r="C53" s="43" t="s">
        <v>41</v>
      </c>
      <c r="D53" s="43" t="s">
        <v>41</v>
      </c>
      <c r="E53" s="43" t="s">
        <v>41</v>
      </c>
      <c r="F53" s="43" t="s">
        <v>41</v>
      </c>
      <c r="G53" s="43" t="s">
        <v>42</v>
      </c>
      <c r="H53" s="48" t="s">
        <v>11</v>
      </c>
      <c r="I53" s="36"/>
      <c r="J53" s="40">
        <f>J29+J34+J39+J42</f>
        <v>16624.5</v>
      </c>
    </row>
    <row r="54" spans="1:10" ht="15.75">
      <c r="A54" s="4"/>
      <c r="B54" s="4"/>
      <c r="C54" s="4"/>
      <c r="D54" s="4"/>
      <c r="E54" s="4"/>
      <c r="F54" s="4"/>
      <c r="G54" s="4"/>
      <c r="H54" s="5"/>
      <c r="I54" s="6"/>
      <c r="J54" s="7"/>
    </row>
    <row r="55" spans="8:10" ht="15.75">
      <c r="H55" s="8"/>
      <c r="I55" s="9"/>
      <c r="J55" s="10"/>
    </row>
    <row r="56" spans="8:10" ht="15">
      <c r="H56" s="11"/>
      <c r="I56" s="11"/>
      <c r="J56" s="12"/>
    </row>
    <row r="57" spans="1:10" s="3" customFormat="1" ht="15.75" hidden="1">
      <c r="A57" s="1"/>
      <c r="B57" s="1"/>
      <c r="C57" s="1"/>
      <c r="D57" s="1"/>
      <c r="E57" s="1"/>
      <c r="F57" s="1"/>
      <c r="G57" s="1"/>
      <c r="H57" s="13"/>
      <c r="I57" s="6"/>
      <c r="J57" s="14"/>
    </row>
    <row r="58" spans="8:10" ht="15" hidden="1">
      <c r="H58" s="15"/>
      <c r="I58" s="16"/>
      <c r="J58" s="12"/>
    </row>
    <row r="59" spans="8:10" ht="15" hidden="1">
      <c r="H59" s="15"/>
      <c r="I59" s="16"/>
      <c r="J59" s="12"/>
    </row>
    <row r="60" spans="8:10" ht="15" hidden="1">
      <c r="H60" s="15"/>
      <c r="I60" s="16"/>
      <c r="J60" s="12"/>
    </row>
    <row r="61" spans="8:10" ht="15" hidden="1">
      <c r="H61" s="15"/>
      <c r="I61" s="16"/>
      <c r="J61" s="12"/>
    </row>
    <row r="62" spans="8:10" ht="15.75" hidden="1">
      <c r="H62" s="15"/>
      <c r="I62" s="6"/>
      <c r="J62" s="14"/>
    </row>
    <row r="63" spans="1:10" s="17" customFormat="1" ht="18">
      <c r="A63" s="1"/>
      <c r="B63" s="1"/>
      <c r="C63" s="1"/>
      <c r="D63" s="1"/>
      <c r="E63" s="1"/>
      <c r="F63" s="1"/>
      <c r="G63" s="1"/>
      <c r="H63" s="278"/>
      <c r="I63" s="279"/>
      <c r="J63" s="279"/>
    </row>
    <row r="64" spans="1:10" s="17" customFormat="1" ht="15">
      <c r="A64" s="1"/>
      <c r="B64" s="1"/>
      <c r="C64" s="1"/>
      <c r="D64" s="1"/>
      <c r="E64" s="1"/>
      <c r="F64" s="1"/>
      <c r="G64" s="1"/>
      <c r="J64" s="18"/>
    </row>
    <row r="65" spans="1:10" s="17" customFormat="1" ht="15">
      <c r="A65" s="1"/>
      <c r="B65" s="1"/>
      <c r="C65" s="1"/>
      <c r="D65" s="1"/>
      <c r="E65" s="1"/>
      <c r="F65" s="1"/>
      <c r="G65" s="1"/>
      <c r="J65" s="18"/>
    </row>
    <row r="66" spans="1:10" s="17" customFormat="1" ht="15">
      <c r="A66" s="1"/>
      <c r="B66" s="1"/>
      <c r="C66" s="1"/>
      <c r="D66" s="1"/>
      <c r="E66" s="1"/>
      <c r="F66" s="1"/>
      <c r="G66" s="1"/>
      <c r="J66" s="18"/>
    </row>
    <row r="67" spans="1:10" s="17" customFormat="1" ht="15">
      <c r="A67" s="1"/>
      <c r="B67" s="1"/>
      <c r="C67" s="1"/>
      <c r="D67" s="1"/>
      <c r="E67" s="1"/>
      <c r="F67" s="1"/>
      <c r="G67" s="1"/>
      <c r="J67" s="18"/>
    </row>
    <row r="68" spans="1:10" s="17" customFormat="1" ht="15">
      <c r="A68" s="1"/>
      <c r="B68" s="1"/>
      <c r="C68" s="1"/>
      <c r="D68" s="1"/>
      <c r="E68" s="1"/>
      <c r="F68" s="1"/>
      <c r="G68" s="1"/>
      <c r="J68" s="18"/>
    </row>
    <row r="69" spans="1:10" s="17" customFormat="1" ht="15">
      <c r="A69" s="1"/>
      <c r="B69" s="1"/>
      <c r="C69" s="1"/>
      <c r="D69" s="1"/>
      <c r="E69" s="1"/>
      <c r="F69" s="1"/>
      <c r="G69" s="1"/>
      <c r="J69" s="18"/>
    </row>
    <row r="70" spans="1:10" s="17" customFormat="1" ht="15">
      <c r="A70" s="1"/>
      <c r="B70" s="1"/>
      <c r="C70" s="1"/>
      <c r="D70" s="1"/>
      <c r="E70" s="1"/>
      <c r="F70" s="1"/>
      <c r="G70" s="1"/>
      <c r="J70" s="18"/>
    </row>
    <row r="71" spans="1:10" s="17" customFormat="1" ht="15">
      <c r="A71" s="1"/>
      <c r="B71" s="1"/>
      <c r="C71" s="1"/>
      <c r="D71" s="1"/>
      <c r="E71" s="1"/>
      <c r="F71" s="1"/>
      <c r="G71" s="1"/>
      <c r="J71" s="18"/>
    </row>
    <row r="72" spans="1:10" s="17" customFormat="1" ht="15">
      <c r="A72" s="1"/>
      <c r="B72" s="1"/>
      <c r="C72" s="1"/>
      <c r="D72" s="1"/>
      <c r="E72" s="1"/>
      <c r="F72" s="1"/>
      <c r="G72" s="1"/>
      <c r="J72" s="18"/>
    </row>
    <row r="73" spans="1:10" s="17" customFormat="1" ht="15">
      <c r="A73" s="1"/>
      <c r="B73" s="1"/>
      <c r="C73" s="1"/>
      <c r="D73" s="1"/>
      <c r="E73" s="1"/>
      <c r="F73" s="1"/>
      <c r="G73" s="1"/>
      <c r="J73" s="18"/>
    </row>
    <row r="74" spans="1:10" s="17" customFormat="1" ht="15">
      <c r="A74" s="1"/>
      <c r="B74" s="1"/>
      <c r="C74" s="1"/>
      <c r="D74" s="1"/>
      <c r="E74" s="1"/>
      <c r="F74" s="1"/>
      <c r="G74" s="1"/>
      <c r="J74" s="18"/>
    </row>
    <row r="75" spans="1:10" s="17" customFormat="1" ht="15">
      <c r="A75" s="1"/>
      <c r="B75" s="1"/>
      <c r="C75" s="1"/>
      <c r="D75" s="1"/>
      <c r="E75" s="1"/>
      <c r="F75" s="1"/>
      <c r="G75" s="1"/>
      <c r="J75" s="18"/>
    </row>
    <row r="76" spans="1:10" s="17" customFormat="1" ht="15">
      <c r="A76" s="1"/>
      <c r="B76" s="1"/>
      <c r="C76" s="1"/>
      <c r="D76" s="1"/>
      <c r="E76" s="1"/>
      <c r="F76" s="1"/>
      <c r="G76" s="1"/>
      <c r="J76" s="18"/>
    </row>
    <row r="77" spans="1:10" s="17" customFormat="1" ht="15">
      <c r="A77" s="1"/>
      <c r="B77" s="1"/>
      <c r="C77" s="1"/>
      <c r="D77" s="1"/>
      <c r="E77" s="1"/>
      <c r="F77" s="1"/>
      <c r="G77" s="1"/>
      <c r="J77" s="18"/>
    </row>
    <row r="78" spans="1:10" s="17" customFormat="1" ht="15">
      <c r="A78" s="1"/>
      <c r="B78" s="1"/>
      <c r="C78" s="1"/>
      <c r="D78" s="1"/>
      <c r="E78" s="1"/>
      <c r="F78" s="1"/>
      <c r="G78" s="1"/>
      <c r="I78" s="19"/>
      <c r="J78" s="18"/>
    </row>
    <row r="79" spans="1:10" s="17" customFormat="1" ht="15">
      <c r="A79" s="1"/>
      <c r="B79" s="1"/>
      <c r="C79" s="1"/>
      <c r="D79" s="1"/>
      <c r="E79" s="1"/>
      <c r="F79" s="1"/>
      <c r="G79" s="1"/>
      <c r="J79" s="18"/>
    </row>
    <row r="80" spans="1:10" s="17" customFormat="1" ht="15">
      <c r="A80" s="1"/>
      <c r="B80" s="1"/>
      <c r="C80" s="1"/>
      <c r="D80" s="1"/>
      <c r="E80" s="1"/>
      <c r="F80" s="1"/>
      <c r="G80" s="1"/>
      <c r="J80" s="18"/>
    </row>
    <row r="81" spans="1:10" s="17" customFormat="1" ht="15">
      <c r="A81" s="1"/>
      <c r="B81" s="1"/>
      <c r="C81" s="1"/>
      <c r="D81" s="1"/>
      <c r="E81" s="1"/>
      <c r="F81" s="1"/>
      <c r="G81" s="1"/>
      <c r="J81" s="18"/>
    </row>
    <row r="82" spans="1:10" s="17" customFormat="1" ht="15">
      <c r="A82" s="1"/>
      <c r="B82" s="1"/>
      <c r="C82" s="1"/>
      <c r="D82" s="1"/>
      <c r="E82" s="1"/>
      <c r="F82" s="1"/>
      <c r="G82" s="1"/>
      <c r="J82" s="18"/>
    </row>
    <row r="83" spans="1:10" s="17" customFormat="1" ht="15">
      <c r="A83" s="1"/>
      <c r="B83" s="1"/>
      <c r="C83" s="1"/>
      <c r="D83" s="1"/>
      <c r="E83" s="1"/>
      <c r="F83" s="1"/>
      <c r="G83" s="1"/>
      <c r="J83" s="18"/>
    </row>
    <row r="84" spans="1:10" s="17" customFormat="1" ht="15">
      <c r="A84" s="1"/>
      <c r="B84" s="1"/>
      <c r="C84" s="1"/>
      <c r="D84" s="1"/>
      <c r="E84" s="1"/>
      <c r="F84" s="1"/>
      <c r="G84" s="1"/>
      <c r="J84" s="18"/>
    </row>
    <row r="85" spans="1:10" s="17" customFormat="1" ht="15">
      <c r="A85" s="1"/>
      <c r="B85" s="1"/>
      <c r="C85" s="1"/>
      <c r="D85" s="1"/>
      <c r="E85" s="1"/>
      <c r="F85" s="1"/>
      <c r="G85" s="1"/>
      <c r="J85" s="18"/>
    </row>
    <row r="86" spans="1:10" s="17" customFormat="1" ht="15">
      <c r="A86" s="1"/>
      <c r="B86" s="1"/>
      <c r="C86" s="1"/>
      <c r="D86" s="1"/>
      <c r="E86" s="1"/>
      <c r="F86" s="1"/>
      <c r="G86" s="1"/>
      <c r="J86" s="18"/>
    </row>
    <row r="87" spans="1:10" s="17" customFormat="1" ht="15">
      <c r="A87" s="1"/>
      <c r="B87" s="1"/>
      <c r="C87" s="1"/>
      <c r="D87" s="1"/>
      <c r="E87" s="1"/>
      <c r="F87" s="1"/>
      <c r="G87" s="1"/>
      <c r="J87" s="18"/>
    </row>
    <row r="88" spans="1:10" s="17" customFormat="1" ht="15">
      <c r="A88" s="1"/>
      <c r="B88" s="1"/>
      <c r="C88" s="1"/>
      <c r="D88" s="1"/>
      <c r="E88" s="1"/>
      <c r="F88" s="1"/>
      <c r="G88" s="1"/>
      <c r="J88" s="18"/>
    </row>
    <row r="89" spans="1:10" s="17" customFormat="1" ht="15">
      <c r="A89" s="1"/>
      <c r="B89" s="1"/>
      <c r="C89" s="1"/>
      <c r="D89" s="1"/>
      <c r="E89" s="1"/>
      <c r="F89" s="1"/>
      <c r="G89" s="1"/>
      <c r="J89" s="18"/>
    </row>
    <row r="90" spans="1:10" s="17" customFormat="1" ht="15">
      <c r="A90" s="1"/>
      <c r="B90" s="1"/>
      <c r="C90" s="1"/>
      <c r="D90" s="1"/>
      <c r="E90" s="1"/>
      <c r="F90" s="1"/>
      <c r="G90" s="1"/>
      <c r="J90" s="18"/>
    </row>
    <row r="91" spans="1:10" s="17" customFormat="1" ht="15">
      <c r="A91" s="1"/>
      <c r="B91" s="1"/>
      <c r="C91" s="1"/>
      <c r="D91" s="1"/>
      <c r="E91" s="1"/>
      <c r="F91" s="1"/>
      <c r="G91" s="1"/>
      <c r="J91" s="18"/>
    </row>
    <row r="92" spans="1:10" s="17" customFormat="1" ht="15">
      <c r="A92" s="1"/>
      <c r="B92" s="1"/>
      <c r="C92" s="1"/>
      <c r="D92" s="1"/>
      <c r="E92" s="1"/>
      <c r="F92" s="1"/>
      <c r="G92" s="1"/>
      <c r="J92" s="18"/>
    </row>
    <row r="93" spans="1:10" s="17" customFormat="1" ht="15">
      <c r="A93" s="1"/>
      <c r="B93" s="1"/>
      <c r="C93" s="1"/>
      <c r="D93" s="1"/>
      <c r="E93" s="1"/>
      <c r="F93" s="1"/>
      <c r="G93" s="1"/>
      <c r="J93" s="18"/>
    </row>
    <row r="94" spans="1:10" s="17" customFormat="1" ht="15">
      <c r="A94" s="1"/>
      <c r="B94" s="1"/>
      <c r="C94" s="1"/>
      <c r="D94" s="1"/>
      <c r="E94" s="1"/>
      <c r="F94" s="1"/>
      <c r="G94" s="1"/>
      <c r="J94" s="18"/>
    </row>
    <row r="95" spans="1:10" s="17" customFormat="1" ht="15">
      <c r="A95" s="1"/>
      <c r="B95" s="1"/>
      <c r="C95" s="1"/>
      <c r="D95" s="1"/>
      <c r="E95" s="1"/>
      <c r="F95" s="1"/>
      <c r="G95" s="1"/>
      <c r="J95" s="18"/>
    </row>
    <row r="96" spans="1:10" s="17" customFormat="1" ht="15">
      <c r="A96" s="1"/>
      <c r="B96" s="1"/>
      <c r="C96" s="1"/>
      <c r="D96" s="1"/>
      <c r="E96" s="1"/>
      <c r="F96" s="1"/>
      <c r="G96" s="1"/>
      <c r="J96" s="18"/>
    </row>
    <row r="97" spans="1:10" s="17" customFormat="1" ht="15">
      <c r="A97" s="1"/>
      <c r="B97" s="1"/>
      <c r="C97" s="1"/>
      <c r="D97" s="1"/>
      <c r="E97" s="1"/>
      <c r="F97" s="1"/>
      <c r="G97" s="1"/>
      <c r="J97" s="18"/>
    </row>
    <row r="98" spans="1:10" s="17" customFormat="1" ht="15">
      <c r="A98" s="1"/>
      <c r="B98" s="1"/>
      <c r="C98" s="1"/>
      <c r="D98" s="1"/>
      <c r="E98" s="1"/>
      <c r="F98" s="1"/>
      <c r="G98" s="1"/>
      <c r="J98" s="18"/>
    </row>
    <row r="99" spans="1:10" s="17" customFormat="1" ht="15">
      <c r="A99" s="1"/>
      <c r="B99" s="1"/>
      <c r="C99" s="1"/>
      <c r="D99" s="1"/>
      <c r="E99" s="1"/>
      <c r="F99" s="1"/>
      <c r="G99" s="1"/>
      <c r="J99" s="18"/>
    </row>
    <row r="100" spans="1:10" s="17" customFormat="1" ht="15">
      <c r="A100" s="1"/>
      <c r="B100" s="1"/>
      <c r="C100" s="1"/>
      <c r="D100" s="1"/>
      <c r="E100" s="1"/>
      <c r="F100" s="1"/>
      <c r="G100" s="1"/>
      <c r="J100" s="18"/>
    </row>
  </sheetData>
  <sheetProtection/>
  <mergeCells count="12">
    <mergeCell ref="I1:J1"/>
    <mergeCell ref="I2:J2"/>
    <mergeCell ref="I3:K3"/>
    <mergeCell ref="I4:J4"/>
    <mergeCell ref="I5:J5"/>
    <mergeCell ref="H63:J63"/>
    <mergeCell ref="A9:J9"/>
    <mergeCell ref="I12:I13"/>
    <mergeCell ref="J12:J13"/>
    <mergeCell ref="B12:H12"/>
    <mergeCell ref="I6:J6"/>
    <mergeCell ref="I7:J7"/>
  </mergeCells>
  <printOptions/>
  <pageMargins left="0.6299212598425197" right="0.31496062992125984" top="0.2362204724409449" bottom="0.2755905511811024" header="0.15748031496062992" footer="0.2362204724409449"/>
  <pageSetup blackAndWhite="1"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40">
      <selection activeCell="A71" sqref="A71"/>
    </sheetView>
  </sheetViews>
  <sheetFormatPr defaultColWidth="9.00390625" defaultRowHeight="12.75"/>
  <cols>
    <col min="1" max="1" width="41.25390625" style="92" customWidth="1"/>
    <col min="2" max="2" width="7.125" style="123" customWidth="1"/>
    <col min="3" max="3" width="7.625" style="123" customWidth="1"/>
    <col min="4" max="4" width="10.75390625" style="123" customWidth="1"/>
    <col min="5" max="5" width="6.875" style="123" customWidth="1"/>
    <col min="6" max="6" width="11.25390625" style="125" customWidth="1"/>
    <col min="7" max="16384" width="9.125" style="92" customWidth="1"/>
  </cols>
  <sheetData>
    <row r="1" spans="2:6" ht="12.75">
      <c r="B1" s="92"/>
      <c r="C1" s="92"/>
      <c r="D1" s="291" t="s">
        <v>340</v>
      </c>
      <c r="E1" s="264"/>
      <c r="F1" s="264"/>
    </row>
    <row r="2" spans="1:6" ht="12.75">
      <c r="A2" s="291" t="s">
        <v>416</v>
      </c>
      <c r="B2" s="264"/>
      <c r="C2" s="264"/>
      <c r="D2" s="264"/>
      <c r="E2" s="264"/>
      <c r="F2" s="264"/>
    </row>
    <row r="3" spans="2:6" ht="12.75">
      <c r="B3" s="92"/>
      <c r="C3" s="92"/>
      <c r="D3" s="292" t="s">
        <v>424</v>
      </c>
      <c r="E3" s="293"/>
      <c r="F3" s="293"/>
    </row>
    <row r="4" spans="1:6" ht="12.75">
      <c r="A4" s="180"/>
      <c r="B4" s="232"/>
      <c r="C4" s="232"/>
      <c r="D4" s="92"/>
      <c r="E4" s="290" t="s">
        <v>106</v>
      </c>
      <c r="F4" s="290"/>
    </row>
    <row r="5" spans="1:6" ht="12.75">
      <c r="A5" s="180"/>
      <c r="B5" s="232"/>
      <c r="C5" s="232"/>
      <c r="D5" s="290" t="s">
        <v>113</v>
      </c>
      <c r="E5" s="290"/>
      <c r="F5" s="290"/>
    </row>
    <row r="6" spans="1:6" ht="12.75">
      <c r="A6" s="181"/>
      <c r="B6" s="232"/>
      <c r="C6" s="290" t="s">
        <v>148</v>
      </c>
      <c r="D6" s="290"/>
      <c r="E6" s="290"/>
      <c r="F6" s="290"/>
    </row>
    <row r="7" spans="1:6" ht="12.75">
      <c r="A7" s="181"/>
      <c r="B7" s="92"/>
      <c r="C7" s="290" t="s">
        <v>339</v>
      </c>
      <c r="D7" s="290"/>
      <c r="E7" s="290"/>
      <c r="F7" s="290"/>
    </row>
    <row r="8" spans="1:6" ht="15.75" customHeight="1">
      <c r="A8" s="261" t="s">
        <v>309</v>
      </c>
      <c r="B8" s="262"/>
      <c r="C8" s="262"/>
      <c r="D8" s="262"/>
      <c r="E8" s="262"/>
      <c r="F8" s="262"/>
    </row>
    <row r="9" ht="12.75">
      <c r="A9" s="181"/>
    </row>
    <row r="10" spans="1:6" ht="81" customHeight="1">
      <c r="A10" s="259" t="s">
        <v>310</v>
      </c>
      <c r="B10" s="259"/>
      <c r="C10" s="259"/>
      <c r="D10" s="260"/>
      <c r="E10" s="260"/>
      <c r="F10" s="260"/>
    </row>
    <row r="11" spans="1:3" ht="15.75" customHeight="1">
      <c r="A11" s="182"/>
      <c r="B11" s="127"/>
      <c r="C11" s="127"/>
    </row>
    <row r="12" spans="1:6" ht="12.75">
      <c r="A12" s="183"/>
      <c r="F12" s="128" t="s">
        <v>16</v>
      </c>
    </row>
    <row r="13" spans="1:6" ht="36.75" customHeight="1">
      <c r="A13" s="184"/>
      <c r="B13" s="130" t="s">
        <v>18</v>
      </c>
      <c r="C13" s="130" t="s">
        <v>19</v>
      </c>
      <c r="D13" s="130" t="s">
        <v>20</v>
      </c>
      <c r="E13" s="130" t="s">
        <v>21</v>
      </c>
      <c r="F13" s="131" t="s">
        <v>114</v>
      </c>
    </row>
    <row r="14" spans="1:6" ht="15.75" customHeight="1">
      <c r="A14" s="114">
        <v>1</v>
      </c>
      <c r="B14" s="133">
        <v>2</v>
      </c>
      <c r="C14" s="133">
        <v>3</v>
      </c>
      <c r="D14" s="133">
        <v>4</v>
      </c>
      <c r="E14" s="133">
        <v>5</v>
      </c>
      <c r="F14" s="132">
        <v>6</v>
      </c>
    </row>
    <row r="15" spans="1:6" ht="25.5">
      <c r="A15" s="97" t="s">
        <v>149</v>
      </c>
      <c r="B15" s="135"/>
      <c r="C15" s="135"/>
      <c r="D15" s="135"/>
      <c r="E15" s="135"/>
      <c r="F15" s="136">
        <f>F16+F72+F79+F100+F115+F139+F157+F181+F187+F198+F204</f>
        <v>137789.4</v>
      </c>
    </row>
    <row r="16" spans="1:6" ht="21" customHeight="1">
      <c r="A16" s="96" t="s">
        <v>105</v>
      </c>
      <c r="B16" s="138" t="s">
        <v>39</v>
      </c>
      <c r="C16" s="138"/>
      <c r="D16" s="138"/>
      <c r="E16" s="138"/>
      <c r="F16" s="139">
        <f>F17+F22+F31+F49+F54+F59</f>
        <v>19286.2</v>
      </c>
    </row>
    <row r="17" spans="1:6" ht="27" customHeight="1">
      <c r="A17" s="109" t="s">
        <v>81</v>
      </c>
      <c r="B17" s="141" t="s">
        <v>39</v>
      </c>
      <c r="C17" s="141" t="s">
        <v>40</v>
      </c>
      <c r="D17" s="141"/>
      <c r="E17" s="141"/>
      <c r="F17" s="142">
        <f>F18</f>
        <v>782.3000000000001</v>
      </c>
    </row>
    <row r="18" spans="1:6" ht="39" customHeight="1">
      <c r="A18" s="94" t="s">
        <v>123</v>
      </c>
      <c r="B18" s="144" t="s">
        <v>39</v>
      </c>
      <c r="C18" s="144" t="s">
        <v>40</v>
      </c>
      <c r="D18" s="144" t="s">
        <v>179</v>
      </c>
      <c r="E18" s="144"/>
      <c r="F18" s="145">
        <f>F19</f>
        <v>782.3000000000001</v>
      </c>
    </row>
    <row r="19" spans="1:6" ht="12.75">
      <c r="A19" s="94" t="s">
        <v>124</v>
      </c>
      <c r="B19" s="144" t="s">
        <v>39</v>
      </c>
      <c r="C19" s="144" t="s">
        <v>40</v>
      </c>
      <c r="D19" s="144" t="s">
        <v>180</v>
      </c>
      <c r="E19" s="144"/>
      <c r="F19" s="145">
        <f>F20+F21</f>
        <v>782.3000000000001</v>
      </c>
    </row>
    <row r="20" spans="1:6" ht="25.5">
      <c r="A20" s="94" t="s">
        <v>223</v>
      </c>
      <c r="B20" s="144" t="s">
        <v>39</v>
      </c>
      <c r="C20" s="144" t="s">
        <v>40</v>
      </c>
      <c r="D20" s="144" t="s">
        <v>180</v>
      </c>
      <c r="E20" s="144" t="s">
        <v>153</v>
      </c>
      <c r="F20" s="145">
        <v>605.2</v>
      </c>
    </row>
    <row r="21" spans="1:6" ht="51">
      <c r="A21" s="111" t="s">
        <v>224</v>
      </c>
      <c r="B21" s="151" t="s">
        <v>39</v>
      </c>
      <c r="C21" s="151" t="s">
        <v>40</v>
      </c>
      <c r="D21" s="151" t="s">
        <v>180</v>
      </c>
      <c r="E21" s="151" t="s">
        <v>225</v>
      </c>
      <c r="F21" s="162">
        <v>177.1</v>
      </c>
    </row>
    <row r="22" spans="1:6" ht="51">
      <c r="A22" s="95" t="s">
        <v>125</v>
      </c>
      <c r="B22" s="147" t="s">
        <v>39</v>
      </c>
      <c r="C22" s="147" t="s">
        <v>47</v>
      </c>
      <c r="D22" s="147"/>
      <c r="E22" s="147"/>
      <c r="F22" s="148">
        <f>F23</f>
        <v>674.9</v>
      </c>
    </row>
    <row r="23" spans="1:6" ht="39" customHeight="1">
      <c r="A23" s="94" t="s">
        <v>123</v>
      </c>
      <c r="B23" s="151" t="s">
        <v>39</v>
      </c>
      <c r="C23" s="151" t="s">
        <v>47</v>
      </c>
      <c r="D23" s="151" t="s">
        <v>179</v>
      </c>
      <c r="E23" s="151"/>
      <c r="F23" s="162">
        <f>F24+F27</f>
        <v>674.9</v>
      </c>
    </row>
    <row r="24" spans="1:6" ht="25.5">
      <c r="A24" s="94" t="s">
        <v>126</v>
      </c>
      <c r="B24" s="144" t="s">
        <v>39</v>
      </c>
      <c r="C24" s="144" t="s">
        <v>47</v>
      </c>
      <c r="D24" s="144" t="s">
        <v>214</v>
      </c>
      <c r="E24" s="144"/>
      <c r="F24" s="145">
        <f>F25+F26</f>
        <v>665.3</v>
      </c>
    </row>
    <row r="25" spans="1:6" ht="25.5">
      <c r="A25" s="94" t="s">
        <v>244</v>
      </c>
      <c r="B25" s="144" t="s">
        <v>39</v>
      </c>
      <c r="C25" s="144" t="s">
        <v>47</v>
      </c>
      <c r="D25" s="144" t="s">
        <v>214</v>
      </c>
      <c r="E25" s="144" t="s">
        <v>153</v>
      </c>
      <c r="F25" s="145">
        <v>511.9</v>
      </c>
    </row>
    <row r="26" spans="1:6" ht="51">
      <c r="A26" s="94" t="s">
        <v>224</v>
      </c>
      <c r="B26" s="144" t="s">
        <v>39</v>
      </c>
      <c r="C26" s="144" t="s">
        <v>47</v>
      </c>
      <c r="D26" s="144" t="s">
        <v>214</v>
      </c>
      <c r="E26" s="144" t="s">
        <v>225</v>
      </c>
      <c r="F26" s="145">
        <v>153.4</v>
      </c>
    </row>
    <row r="27" spans="1:6" ht="25.5">
      <c r="A27" s="94" t="s">
        <v>194</v>
      </c>
      <c r="B27" s="144" t="s">
        <v>39</v>
      </c>
      <c r="C27" s="144" t="s">
        <v>47</v>
      </c>
      <c r="D27" s="144" t="s">
        <v>181</v>
      </c>
      <c r="E27" s="144"/>
      <c r="F27" s="145">
        <f>F29+F30+F28</f>
        <v>9.6</v>
      </c>
    </row>
    <row r="28" spans="1:6" ht="38.25">
      <c r="A28" s="100" t="s">
        <v>154</v>
      </c>
      <c r="B28" s="144" t="s">
        <v>39</v>
      </c>
      <c r="C28" s="144" t="s">
        <v>47</v>
      </c>
      <c r="D28" s="144" t="s">
        <v>181</v>
      </c>
      <c r="E28" s="144" t="s">
        <v>157</v>
      </c>
      <c r="F28" s="145">
        <v>9.6</v>
      </c>
    </row>
    <row r="29" spans="1:6" ht="25.5" hidden="1">
      <c r="A29" s="94" t="s">
        <v>155</v>
      </c>
      <c r="B29" s="144" t="s">
        <v>39</v>
      </c>
      <c r="C29" s="144" t="s">
        <v>47</v>
      </c>
      <c r="D29" s="144" t="s">
        <v>181</v>
      </c>
      <c r="E29" s="144" t="s">
        <v>156</v>
      </c>
      <c r="F29" s="145">
        <v>0</v>
      </c>
    </row>
    <row r="30" spans="1:6" ht="12.75" hidden="1">
      <c r="A30" s="94" t="s">
        <v>234</v>
      </c>
      <c r="B30" s="144" t="s">
        <v>39</v>
      </c>
      <c r="C30" s="144" t="s">
        <v>47</v>
      </c>
      <c r="D30" s="144" t="s">
        <v>181</v>
      </c>
      <c r="E30" s="144" t="s">
        <v>228</v>
      </c>
      <c r="F30" s="145">
        <v>0</v>
      </c>
    </row>
    <row r="31" spans="1:6" ht="39.75" customHeight="1">
      <c r="A31" s="109" t="s">
        <v>127</v>
      </c>
      <c r="B31" s="141" t="s">
        <v>39</v>
      </c>
      <c r="C31" s="141" t="s">
        <v>61</v>
      </c>
      <c r="D31" s="141"/>
      <c r="E31" s="141"/>
      <c r="F31" s="142">
        <f>F32+F41</f>
        <v>11954.7</v>
      </c>
    </row>
    <row r="32" spans="1:6" ht="39" customHeight="1">
      <c r="A32" s="94" t="s">
        <v>123</v>
      </c>
      <c r="B32" s="144" t="s">
        <v>39</v>
      </c>
      <c r="C32" s="144" t="s">
        <v>61</v>
      </c>
      <c r="D32" s="144" t="s">
        <v>179</v>
      </c>
      <c r="E32" s="144"/>
      <c r="F32" s="145">
        <f>F33</f>
        <v>10489.5</v>
      </c>
    </row>
    <row r="33" spans="1:6" ht="25.5">
      <c r="A33" s="94" t="s">
        <v>194</v>
      </c>
      <c r="B33" s="144" t="s">
        <v>39</v>
      </c>
      <c r="C33" s="144" t="s">
        <v>61</v>
      </c>
      <c r="D33" s="144" t="s">
        <v>181</v>
      </c>
      <c r="E33" s="144"/>
      <c r="F33" s="145">
        <f>F34+F35+F36+F37+F38+F39+F40</f>
        <v>10489.5</v>
      </c>
    </row>
    <row r="34" spans="1:6" ht="25.5">
      <c r="A34" s="94" t="s">
        <v>244</v>
      </c>
      <c r="B34" s="144" t="s">
        <v>39</v>
      </c>
      <c r="C34" s="144" t="s">
        <v>61</v>
      </c>
      <c r="D34" s="144" t="s">
        <v>181</v>
      </c>
      <c r="E34" s="144" t="s">
        <v>153</v>
      </c>
      <c r="F34" s="145">
        <v>4581</v>
      </c>
    </row>
    <row r="35" spans="1:6" ht="41.25" customHeight="1" hidden="1">
      <c r="A35" s="24" t="s">
        <v>177</v>
      </c>
      <c r="B35" s="144" t="s">
        <v>39</v>
      </c>
      <c r="C35" s="144" t="s">
        <v>61</v>
      </c>
      <c r="D35" s="144" t="s">
        <v>181</v>
      </c>
      <c r="E35" s="144" t="s">
        <v>178</v>
      </c>
      <c r="F35" s="145">
        <v>0</v>
      </c>
    </row>
    <row r="36" spans="1:6" ht="51" customHeight="1">
      <c r="A36" s="111" t="s">
        <v>224</v>
      </c>
      <c r="B36" s="144" t="s">
        <v>39</v>
      </c>
      <c r="C36" s="144" t="s">
        <v>61</v>
      </c>
      <c r="D36" s="144" t="s">
        <v>181</v>
      </c>
      <c r="E36" s="144" t="s">
        <v>225</v>
      </c>
      <c r="F36" s="145">
        <v>1383.5</v>
      </c>
    </row>
    <row r="37" spans="1:6" ht="25.5">
      <c r="A37" s="94" t="s">
        <v>155</v>
      </c>
      <c r="B37" s="144" t="s">
        <v>39</v>
      </c>
      <c r="C37" s="144" t="s">
        <v>61</v>
      </c>
      <c r="D37" s="144" t="s">
        <v>181</v>
      </c>
      <c r="E37" s="144" t="s">
        <v>156</v>
      </c>
      <c r="F37" s="145">
        <v>4255</v>
      </c>
    </row>
    <row r="38" spans="1:6" ht="21.75" customHeight="1">
      <c r="A38" s="94" t="s">
        <v>160</v>
      </c>
      <c r="B38" s="144" t="s">
        <v>39</v>
      </c>
      <c r="C38" s="144" t="s">
        <v>61</v>
      </c>
      <c r="D38" s="144" t="s">
        <v>181</v>
      </c>
      <c r="E38" s="144" t="s">
        <v>161</v>
      </c>
      <c r="F38" s="145">
        <v>160</v>
      </c>
    </row>
    <row r="39" spans="1:6" ht="18" customHeight="1">
      <c r="A39" s="94" t="s">
        <v>158</v>
      </c>
      <c r="B39" s="144" t="s">
        <v>39</v>
      </c>
      <c r="C39" s="144" t="s">
        <v>61</v>
      </c>
      <c r="D39" s="144" t="s">
        <v>181</v>
      </c>
      <c r="E39" s="144" t="s">
        <v>159</v>
      </c>
      <c r="F39" s="149">
        <v>100</v>
      </c>
    </row>
    <row r="40" spans="1:6" ht="12" customHeight="1">
      <c r="A40" s="94" t="s">
        <v>227</v>
      </c>
      <c r="B40" s="144" t="s">
        <v>39</v>
      </c>
      <c r="C40" s="144" t="s">
        <v>61</v>
      </c>
      <c r="D40" s="144" t="s">
        <v>181</v>
      </c>
      <c r="E40" s="144" t="s">
        <v>228</v>
      </c>
      <c r="F40" s="149">
        <v>10</v>
      </c>
    </row>
    <row r="41" spans="1:6" ht="12.75">
      <c r="A41" s="105" t="s">
        <v>75</v>
      </c>
      <c r="B41" s="151" t="s">
        <v>39</v>
      </c>
      <c r="C41" s="151" t="s">
        <v>61</v>
      </c>
      <c r="D41" s="152" t="s">
        <v>182</v>
      </c>
      <c r="E41" s="152"/>
      <c r="F41" s="153">
        <f>F42+F45+F47</f>
        <v>1465.1999999999998</v>
      </c>
    </row>
    <row r="42" spans="1:6" ht="89.25" customHeight="1">
      <c r="A42" s="103" t="s">
        <v>176</v>
      </c>
      <c r="B42" s="151" t="s">
        <v>39</v>
      </c>
      <c r="C42" s="151" t="s">
        <v>61</v>
      </c>
      <c r="D42" s="152" t="s">
        <v>183</v>
      </c>
      <c r="E42" s="152"/>
      <c r="F42" s="153">
        <f>F43</f>
        <v>64.1</v>
      </c>
    </row>
    <row r="43" spans="1:6" ht="92.25" customHeight="1">
      <c r="A43" s="103" t="s">
        <v>175</v>
      </c>
      <c r="B43" s="151" t="s">
        <v>39</v>
      </c>
      <c r="C43" s="151" t="s">
        <v>61</v>
      </c>
      <c r="D43" s="152" t="s">
        <v>230</v>
      </c>
      <c r="E43" s="152"/>
      <c r="F43" s="153">
        <f>F44</f>
        <v>64.1</v>
      </c>
    </row>
    <row r="44" spans="1:6" ht="12.75">
      <c r="A44" s="103" t="s">
        <v>0</v>
      </c>
      <c r="B44" s="151" t="s">
        <v>39</v>
      </c>
      <c r="C44" s="151" t="s">
        <v>61</v>
      </c>
      <c r="D44" s="152" t="s">
        <v>230</v>
      </c>
      <c r="E44" s="152" t="s">
        <v>70</v>
      </c>
      <c r="F44" s="153">
        <v>64.1</v>
      </c>
    </row>
    <row r="45" spans="1:6" ht="76.5">
      <c r="A45" s="103" t="s">
        <v>422</v>
      </c>
      <c r="B45" s="151" t="s">
        <v>39</v>
      </c>
      <c r="C45" s="151" t="s">
        <v>61</v>
      </c>
      <c r="D45" s="152" t="s">
        <v>431</v>
      </c>
      <c r="E45" s="152"/>
      <c r="F45" s="153">
        <f>F46</f>
        <v>1215.1</v>
      </c>
    </row>
    <row r="46" spans="1:6" ht="12.75">
      <c r="A46" s="103" t="s">
        <v>0</v>
      </c>
      <c r="B46" s="151" t="s">
        <v>425</v>
      </c>
      <c r="C46" s="151" t="s">
        <v>61</v>
      </c>
      <c r="D46" s="152" t="s">
        <v>431</v>
      </c>
      <c r="E46" s="152" t="s">
        <v>70</v>
      </c>
      <c r="F46" s="153">
        <v>1215.1</v>
      </c>
    </row>
    <row r="47" spans="1:6" ht="63.75">
      <c r="A47" s="103" t="s">
        <v>447</v>
      </c>
      <c r="B47" s="151" t="s">
        <v>39</v>
      </c>
      <c r="C47" s="151" t="s">
        <v>61</v>
      </c>
      <c r="D47" s="152" t="s">
        <v>448</v>
      </c>
      <c r="E47" s="152"/>
      <c r="F47" s="153">
        <f>F48</f>
        <v>186</v>
      </c>
    </row>
    <row r="48" spans="1:6" ht="12.75">
      <c r="A48" s="103" t="s">
        <v>0</v>
      </c>
      <c r="B48" s="151" t="s">
        <v>39</v>
      </c>
      <c r="C48" s="151" t="s">
        <v>61</v>
      </c>
      <c r="D48" s="152" t="s">
        <v>448</v>
      </c>
      <c r="E48" s="152" t="s">
        <v>70</v>
      </c>
      <c r="F48" s="153">
        <v>186</v>
      </c>
    </row>
    <row r="49" spans="1:6" ht="40.5" customHeight="1">
      <c r="A49" s="95" t="s">
        <v>145</v>
      </c>
      <c r="B49" s="147" t="s">
        <v>39</v>
      </c>
      <c r="C49" s="147" t="s">
        <v>56</v>
      </c>
      <c r="D49" s="147"/>
      <c r="E49" s="147"/>
      <c r="F49" s="154">
        <f>F50</f>
        <v>156</v>
      </c>
    </row>
    <row r="50" spans="1:6" ht="12.75">
      <c r="A50" s="105" t="s">
        <v>75</v>
      </c>
      <c r="B50" s="151" t="s">
        <v>39</v>
      </c>
      <c r="C50" s="151" t="s">
        <v>56</v>
      </c>
      <c r="D50" s="152" t="s">
        <v>182</v>
      </c>
      <c r="E50" s="152"/>
      <c r="F50" s="153">
        <f>F51</f>
        <v>156</v>
      </c>
    </row>
    <row r="51" spans="1:6" ht="87" customHeight="1">
      <c r="A51" s="116" t="s">
        <v>165</v>
      </c>
      <c r="B51" s="151" t="s">
        <v>39</v>
      </c>
      <c r="C51" s="151" t="s">
        <v>56</v>
      </c>
      <c r="D51" s="152" t="s">
        <v>183</v>
      </c>
      <c r="E51" s="152"/>
      <c r="F51" s="153">
        <f>F52</f>
        <v>156</v>
      </c>
    </row>
    <row r="52" spans="1:6" ht="78" customHeight="1">
      <c r="A52" s="103" t="s">
        <v>3</v>
      </c>
      <c r="B52" s="151" t="s">
        <v>39</v>
      </c>
      <c r="C52" s="151" t="s">
        <v>56</v>
      </c>
      <c r="D52" s="152" t="s">
        <v>184</v>
      </c>
      <c r="E52" s="152"/>
      <c r="F52" s="153">
        <f>F53</f>
        <v>156</v>
      </c>
    </row>
    <row r="53" spans="1:6" ht="12.75">
      <c r="A53" s="103" t="s">
        <v>0</v>
      </c>
      <c r="B53" s="151" t="s">
        <v>39</v>
      </c>
      <c r="C53" s="151" t="s">
        <v>56</v>
      </c>
      <c r="D53" s="152" t="s">
        <v>184</v>
      </c>
      <c r="E53" s="152" t="s">
        <v>70</v>
      </c>
      <c r="F53" s="153">
        <v>156</v>
      </c>
    </row>
    <row r="54" spans="1:6" ht="12.75">
      <c r="A54" s="109" t="s">
        <v>97</v>
      </c>
      <c r="B54" s="141" t="s">
        <v>39</v>
      </c>
      <c r="C54" s="141" t="s">
        <v>100</v>
      </c>
      <c r="D54" s="141"/>
      <c r="E54" s="141"/>
      <c r="F54" s="155">
        <f>F55</f>
        <v>500</v>
      </c>
    </row>
    <row r="55" spans="1:6" ht="25.5">
      <c r="A55" s="94" t="s">
        <v>169</v>
      </c>
      <c r="B55" s="144" t="s">
        <v>39</v>
      </c>
      <c r="C55" s="144" t="s">
        <v>100</v>
      </c>
      <c r="D55" s="144" t="s">
        <v>185</v>
      </c>
      <c r="E55" s="144"/>
      <c r="F55" s="149">
        <f>F56</f>
        <v>500</v>
      </c>
    </row>
    <row r="56" spans="1:6" ht="12.75">
      <c r="A56" s="94" t="s">
        <v>99</v>
      </c>
      <c r="B56" s="144" t="s">
        <v>39</v>
      </c>
      <c r="C56" s="144" t="s">
        <v>100</v>
      </c>
      <c r="D56" s="144" t="s">
        <v>186</v>
      </c>
      <c r="E56" s="144"/>
      <c r="F56" s="149">
        <f>F57</f>
        <v>500</v>
      </c>
    </row>
    <row r="57" spans="1:6" ht="25.5">
      <c r="A57" s="94" t="s">
        <v>168</v>
      </c>
      <c r="B57" s="144" t="s">
        <v>39</v>
      </c>
      <c r="C57" s="144" t="s">
        <v>100</v>
      </c>
      <c r="D57" s="144" t="s">
        <v>187</v>
      </c>
      <c r="E57" s="144"/>
      <c r="F57" s="149">
        <f>F58</f>
        <v>500</v>
      </c>
    </row>
    <row r="58" spans="1:6" ht="12.75">
      <c r="A58" s="94" t="s">
        <v>162</v>
      </c>
      <c r="B58" s="144" t="s">
        <v>39</v>
      </c>
      <c r="C58" s="144" t="s">
        <v>100</v>
      </c>
      <c r="D58" s="144" t="s">
        <v>187</v>
      </c>
      <c r="E58" s="144" t="s">
        <v>139</v>
      </c>
      <c r="F58" s="149">
        <v>500</v>
      </c>
    </row>
    <row r="59" spans="1:6" ht="28.5" customHeight="1">
      <c r="A59" s="109" t="s">
        <v>96</v>
      </c>
      <c r="B59" s="141" t="s">
        <v>39</v>
      </c>
      <c r="C59" s="141" t="s">
        <v>137</v>
      </c>
      <c r="D59" s="141"/>
      <c r="E59" s="141"/>
      <c r="F59" s="155">
        <f>F60</f>
        <v>5218.3</v>
      </c>
    </row>
    <row r="60" spans="1:6" ht="24.75" customHeight="1">
      <c r="A60" s="94" t="s">
        <v>169</v>
      </c>
      <c r="B60" s="151" t="s">
        <v>39</v>
      </c>
      <c r="C60" s="151" t="s">
        <v>137</v>
      </c>
      <c r="D60" s="151" t="s">
        <v>185</v>
      </c>
      <c r="E60" s="151"/>
      <c r="F60" s="157">
        <f>F61+F66+F69</f>
        <v>5218.3</v>
      </c>
    </row>
    <row r="61" spans="1:6" ht="28.5" customHeight="1">
      <c r="A61" s="94" t="s">
        <v>215</v>
      </c>
      <c r="B61" s="151" t="s">
        <v>39</v>
      </c>
      <c r="C61" s="151" t="s">
        <v>137</v>
      </c>
      <c r="D61" s="151" t="s">
        <v>216</v>
      </c>
      <c r="E61" s="151"/>
      <c r="F61" s="157">
        <f>F62+F63+F64+F65</f>
        <v>4681</v>
      </c>
    </row>
    <row r="62" spans="1:6" ht="16.5" customHeight="1">
      <c r="A62" s="94" t="s">
        <v>231</v>
      </c>
      <c r="B62" s="151" t="s">
        <v>39</v>
      </c>
      <c r="C62" s="151" t="s">
        <v>137</v>
      </c>
      <c r="D62" s="151" t="s">
        <v>216</v>
      </c>
      <c r="E62" s="151" t="s">
        <v>217</v>
      </c>
      <c r="F62" s="157">
        <v>3261.4</v>
      </c>
    </row>
    <row r="63" spans="1:6" ht="52.5" customHeight="1">
      <c r="A63" s="94" t="s">
        <v>311</v>
      </c>
      <c r="B63" s="151" t="s">
        <v>39</v>
      </c>
      <c r="C63" s="151" t="s">
        <v>137</v>
      </c>
      <c r="D63" s="151" t="s">
        <v>216</v>
      </c>
      <c r="E63" s="151" t="s">
        <v>233</v>
      </c>
      <c r="F63" s="157">
        <v>981.6</v>
      </c>
    </row>
    <row r="64" spans="1:6" ht="24.75" customHeight="1">
      <c r="A64" s="94" t="s">
        <v>155</v>
      </c>
      <c r="B64" s="151" t="s">
        <v>39</v>
      </c>
      <c r="C64" s="151" t="s">
        <v>137</v>
      </c>
      <c r="D64" s="151" t="s">
        <v>218</v>
      </c>
      <c r="E64" s="151" t="s">
        <v>156</v>
      </c>
      <c r="F64" s="157">
        <v>437</v>
      </c>
    </row>
    <row r="65" spans="1:6" ht="15" customHeight="1">
      <c r="A65" s="94" t="s">
        <v>227</v>
      </c>
      <c r="B65" s="151" t="s">
        <v>39</v>
      </c>
      <c r="C65" s="151" t="s">
        <v>137</v>
      </c>
      <c r="D65" s="151" t="s">
        <v>218</v>
      </c>
      <c r="E65" s="151" t="s">
        <v>228</v>
      </c>
      <c r="F65" s="157">
        <v>1</v>
      </c>
    </row>
    <row r="66" spans="1:6" ht="40.5" customHeight="1">
      <c r="A66" s="94" t="s">
        <v>2</v>
      </c>
      <c r="B66" s="144" t="s">
        <v>39</v>
      </c>
      <c r="C66" s="144" t="s">
        <v>137</v>
      </c>
      <c r="D66" s="144" t="s">
        <v>188</v>
      </c>
      <c r="E66" s="144"/>
      <c r="F66" s="149">
        <f>F67</f>
        <v>360.8</v>
      </c>
    </row>
    <row r="67" spans="1:6" ht="39" customHeight="1">
      <c r="A67" s="94" t="s">
        <v>1</v>
      </c>
      <c r="B67" s="144" t="s">
        <v>39</v>
      </c>
      <c r="C67" s="144" t="s">
        <v>137</v>
      </c>
      <c r="D67" s="144" t="s">
        <v>189</v>
      </c>
      <c r="E67" s="144"/>
      <c r="F67" s="149">
        <f>F68</f>
        <v>360.8</v>
      </c>
    </row>
    <row r="68" spans="1:6" ht="25.5">
      <c r="A68" s="94" t="s">
        <v>155</v>
      </c>
      <c r="B68" s="144" t="s">
        <v>39</v>
      </c>
      <c r="C68" s="144" t="s">
        <v>137</v>
      </c>
      <c r="D68" s="144" t="s">
        <v>189</v>
      </c>
      <c r="E68" s="144" t="s">
        <v>236</v>
      </c>
      <c r="F68" s="149">
        <v>360.8</v>
      </c>
    </row>
    <row r="69" spans="1:6" ht="25.5">
      <c r="A69" s="94" t="s">
        <v>111</v>
      </c>
      <c r="B69" s="144" t="s">
        <v>39</v>
      </c>
      <c r="C69" s="144" t="s">
        <v>137</v>
      </c>
      <c r="D69" s="144" t="s">
        <v>190</v>
      </c>
      <c r="E69" s="144"/>
      <c r="F69" s="149">
        <f>F70</f>
        <v>176.5</v>
      </c>
    </row>
    <row r="70" spans="1:6" ht="13.5" customHeight="1">
      <c r="A70" s="94" t="s">
        <v>128</v>
      </c>
      <c r="B70" s="144" t="s">
        <v>39</v>
      </c>
      <c r="C70" s="144" t="s">
        <v>137</v>
      </c>
      <c r="D70" s="144" t="s">
        <v>191</v>
      </c>
      <c r="E70" s="144"/>
      <c r="F70" s="149">
        <f>F71</f>
        <v>176.5</v>
      </c>
    </row>
    <row r="71" spans="1:6" ht="12.75">
      <c r="A71" s="256" t="s">
        <v>227</v>
      </c>
      <c r="B71" s="144" t="s">
        <v>39</v>
      </c>
      <c r="C71" s="144" t="s">
        <v>137</v>
      </c>
      <c r="D71" s="144" t="s">
        <v>191</v>
      </c>
      <c r="E71" s="255" t="s">
        <v>228</v>
      </c>
      <c r="F71" s="149">
        <v>176.5</v>
      </c>
    </row>
    <row r="72" spans="1:6" ht="12.75">
      <c r="A72" s="96" t="s">
        <v>77</v>
      </c>
      <c r="B72" s="138" t="s">
        <v>40</v>
      </c>
      <c r="C72" s="138"/>
      <c r="D72" s="138"/>
      <c r="E72" s="138"/>
      <c r="F72" s="158">
        <f>F73</f>
        <v>533</v>
      </c>
    </row>
    <row r="73" spans="1:6" ht="16.5" customHeight="1">
      <c r="A73" s="94" t="s">
        <v>78</v>
      </c>
      <c r="B73" s="144" t="s">
        <v>40</v>
      </c>
      <c r="C73" s="144" t="s">
        <v>47</v>
      </c>
      <c r="D73" s="144"/>
      <c r="E73" s="144"/>
      <c r="F73" s="149">
        <f>F74</f>
        <v>533</v>
      </c>
    </row>
    <row r="74" spans="1:6" ht="14.25" customHeight="1">
      <c r="A74" s="94" t="s">
        <v>259</v>
      </c>
      <c r="B74" s="144" t="s">
        <v>40</v>
      </c>
      <c r="C74" s="144" t="s">
        <v>47</v>
      </c>
      <c r="D74" s="144" t="s">
        <v>260</v>
      </c>
      <c r="E74" s="144"/>
      <c r="F74" s="149">
        <f>F75</f>
        <v>533</v>
      </c>
    </row>
    <row r="75" spans="1:6" ht="38.25" customHeight="1">
      <c r="A75" s="94" t="s">
        <v>313</v>
      </c>
      <c r="B75" s="144" t="s">
        <v>40</v>
      </c>
      <c r="C75" s="144" t="s">
        <v>47</v>
      </c>
      <c r="D75" s="144" t="s">
        <v>312</v>
      </c>
      <c r="E75" s="144"/>
      <c r="F75" s="149">
        <f>F76+F77+F78</f>
        <v>533</v>
      </c>
    </row>
    <row r="76" spans="1:6" ht="39" customHeight="1">
      <c r="A76" s="94" t="s">
        <v>219</v>
      </c>
      <c r="B76" s="144" t="s">
        <v>40</v>
      </c>
      <c r="C76" s="144" t="s">
        <v>47</v>
      </c>
      <c r="D76" s="144" t="s">
        <v>312</v>
      </c>
      <c r="E76" s="144" t="s">
        <v>153</v>
      </c>
      <c r="F76" s="149">
        <v>387.1</v>
      </c>
    </row>
    <row r="77" spans="1:6" ht="52.5" customHeight="1">
      <c r="A77" s="94" t="s">
        <v>224</v>
      </c>
      <c r="B77" s="144" t="s">
        <v>40</v>
      </c>
      <c r="C77" s="144" t="s">
        <v>47</v>
      </c>
      <c r="D77" s="144" t="s">
        <v>312</v>
      </c>
      <c r="E77" s="144" t="s">
        <v>225</v>
      </c>
      <c r="F77" s="149">
        <v>116.9</v>
      </c>
    </row>
    <row r="78" spans="1:6" ht="25.5">
      <c r="A78" s="94" t="s">
        <v>155</v>
      </c>
      <c r="B78" s="144" t="s">
        <v>40</v>
      </c>
      <c r="C78" s="144" t="s">
        <v>47</v>
      </c>
      <c r="D78" s="144" t="s">
        <v>312</v>
      </c>
      <c r="E78" s="144" t="s">
        <v>156</v>
      </c>
      <c r="F78" s="149">
        <v>29</v>
      </c>
    </row>
    <row r="79" spans="1:6" ht="27.75" customHeight="1">
      <c r="A79" s="96" t="s">
        <v>82</v>
      </c>
      <c r="B79" s="138" t="s">
        <v>47</v>
      </c>
      <c r="C79" s="138"/>
      <c r="D79" s="138"/>
      <c r="E79" s="138"/>
      <c r="F79" s="158">
        <f>F80</f>
        <v>2368</v>
      </c>
    </row>
    <row r="80" spans="1:7" ht="25.5">
      <c r="A80" s="109" t="s">
        <v>80</v>
      </c>
      <c r="B80" s="141" t="s">
        <v>47</v>
      </c>
      <c r="C80" s="141" t="s">
        <v>86</v>
      </c>
      <c r="D80" s="141"/>
      <c r="E80" s="141"/>
      <c r="F80" s="155">
        <f>F81+F93</f>
        <v>2368</v>
      </c>
      <c r="G80" s="93"/>
    </row>
    <row r="81" spans="1:7" ht="27.75" customHeight="1">
      <c r="A81" s="119" t="s">
        <v>249</v>
      </c>
      <c r="B81" s="160" t="s">
        <v>47</v>
      </c>
      <c r="C81" s="160" t="s">
        <v>86</v>
      </c>
      <c r="D81" s="160" t="s">
        <v>192</v>
      </c>
      <c r="E81" s="160"/>
      <c r="F81" s="161">
        <f>F82+F85+F87+F90</f>
        <v>1882</v>
      </c>
      <c r="G81" s="93"/>
    </row>
    <row r="82" spans="1:7" ht="25.5" customHeight="1">
      <c r="A82" s="119" t="s">
        <v>247</v>
      </c>
      <c r="B82" s="160" t="s">
        <v>47</v>
      </c>
      <c r="C82" s="160" t="s">
        <v>86</v>
      </c>
      <c r="D82" s="160" t="s">
        <v>248</v>
      </c>
      <c r="E82" s="160"/>
      <c r="F82" s="161">
        <f>F83</f>
        <v>1500</v>
      </c>
      <c r="G82" s="93"/>
    </row>
    <row r="83" spans="1:7" ht="19.5" customHeight="1">
      <c r="A83" s="121" t="s">
        <v>195</v>
      </c>
      <c r="B83" s="160" t="s">
        <v>47</v>
      </c>
      <c r="C83" s="160" t="s">
        <v>86</v>
      </c>
      <c r="D83" s="160" t="s">
        <v>250</v>
      </c>
      <c r="E83" s="160"/>
      <c r="F83" s="161">
        <f>F84</f>
        <v>1500</v>
      </c>
      <c r="G83" s="93"/>
    </row>
    <row r="84" spans="1:7" ht="25.5">
      <c r="A84" s="94" t="s">
        <v>155</v>
      </c>
      <c r="B84" s="160" t="s">
        <v>47</v>
      </c>
      <c r="C84" s="160" t="s">
        <v>86</v>
      </c>
      <c r="D84" s="160" t="s">
        <v>250</v>
      </c>
      <c r="E84" s="160" t="s">
        <v>156</v>
      </c>
      <c r="F84" s="161">
        <v>1500</v>
      </c>
      <c r="G84" s="93"/>
    </row>
    <row r="85" spans="1:7" ht="38.25">
      <c r="A85" s="94" t="s">
        <v>196</v>
      </c>
      <c r="B85" s="160" t="s">
        <v>47</v>
      </c>
      <c r="C85" s="160" t="s">
        <v>86</v>
      </c>
      <c r="D85" s="160" t="s">
        <v>252</v>
      </c>
      <c r="E85" s="160"/>
      <c r="F85" s="161">
        <f>F86</f>
        <v>150</v>
      </c>
      <c r="G85" s="93"/>
    </row>
    <row r="86" spans="1:7" ht="12.75">
      <c r="A86" s="94" t="s">
        <v>162</v>
      </c>
      <c r="B86" s="160" t="s">
        <v>47</v>
      </c>
      <c r="C86" s="160" t="s">
        <v>197</v>
      </c>
      <c r="D86" s="160" t="s">
        <v>253</v>
      </c>
      <c r="E86" s="160" t="s">
        <v>139</v>
      </c>
      <c r="F86" s="161">
        <v>150</v>
      </c>
      <c r="G86" s="93"/>
    </row>
    <row r="87" spans="1:7" ht="25.5" customHeight="1">
      <c r="A87" s="94" t="s">
        <v>246</v>
      </c>
      <c r="B87" s="160" t="s">
        <v>47</v>
      </c>
      <c r="C87" s="160" t="s">
        <v>86</v>
      </c>
      <c r="D87" s="160" t="s">
        <v>251</v>
      </c>
      <c r="E87" s="160"/>
      <c r="F87" s="161">
        <f>F88</f>
        <v>82</v>
      </c>
      <c r="G87" s="93"/>
    </row>
    <row r="88" spans="1:7" ht="12.75">
      <c r="A88" s="121" t="s">
        <v>195</v>
      </c>
      <c r="B88" s="160" t="s">
        <v>47</v>
      </c>
      <c r="C88" s="160" t="s">
        <v>86</v>
      </c>
      <c r="D88" s="160" t="s">
        <v>254</v>
      </c>
      <c r="E88" s="160"/>
      <c r="F88" s="161">
        <f>F89</f>
        <v>82</v>
      </c>
      <c r="G88" s="93"/>
    </row>
    <row r="89" spans="1:7" ht="25.5">
      <c r="A89" s="94" t="s">
        <v>155</v>
      </c>
      <c r="B89" s="160" t="s">
        <v>47</v>
      </c>
      <c r="C89" s="160" t="s">
        <v>86</v>
      </c>
      <c r="D89" s="160" t="s">
        <v>254</v>
      </c>
      <c r="E89" s="160" t="s">
        <v>156</v>
      </c>
      <c r="F89" s="161">
        <v>82</v>
      </c>
      <c r="G89" s="93"/>
    </row>
    <row r="90" spans="1:7" ht="25.5">
      <c r="A90" s="94" t="s">
        <v>198</v>
      </c>
      <c r="B90" s="160" t="s">
        <v>47</v>
      </c>
      <c r="C90" s="160" t="s">
        <v>86</v>
      </c>
      <c r="D90" s="160" t="s">
        <v>255</v>
      </c>
      <c r="E90" s="160"/>
      <c r="F90" s="161">
        <f>F92</f>
        <v>150</v>
      </c>
      <c r="G90" s="93"/>
    </row>
    <row r="91" spans="1:7" ht="12.75">
      <c r="A91" s="121" t="s">
        <v>195</v>
      </c>
      <c r="B91" s="160" t="s">
        <v>47</v>
      </c>
      <c r="C91" s="160" t="s">
        <v>86</v>
      </c>
      <c r="D91" s="160" t="s">
        <v>256</v>
      </c>
      <c r="E91" s="160"/>
      <c r="F91" s="161">
        <f>F92</f>
        <v>150</v>
      </c>
      <c r="G91" s="93"/>
    </row>
    <row r="92" spans="1:7" ht="25.5">
      <c r="A92" s="94" t="s">
        <v>155</v>
      </c>
      <c r="B92" s="160" t="s">
        <v>47</v>
      </c>
      <c r="C92" s="160" t="s">
        <v>86</v>
      </c>
      <c r="D92" s="160" t="s">
        <v>256</v>
      </c>
      <c r="E92" s="160" t="s">
        <v>156</v>
      </c>
      <c r="F92" s="161">
        <v>150</v>
      </c>
      <c r="G92" s="93"/>
    </row>
    <row r="93" spans="1:7" ht="12.75">
      <c r="A93" s="94" t="s">
        <v>259</v>
      </c>
      <c r="B93" s="160" t="s">
        <v>47</v>
      </c>
      <c r="C93" s="160" t="s">
        <v>86</v>
      </c>
      <c r="D93" s="160" t="s">
        <v>260</v>
      </c>
      <c r="E93" s="160"/>
      <c r="F93" s="161">
        <f>F94+F97</f>
        <v>486</v>
      </c>
      <c r="G93" s="93"/>
    </row>
    <row r="94" spans="1:7" ht="12.75">
      <c r="A94" s="94" t="s">
        <v>261</v>
      </c>
      <c r="B94" s="160" t="s">
        <v>47</v>
      </c>
      <c r="C94" s="160" t="s">
        <v>86</v>
      </c>
      <c r="D94" s="160" t="s">
        <v>262</v>
      </c>
      <c r="E94" s="160"/>
      <c r="F94" s="161">
        <f>F95</f>
        <v>300</v>
      </c>
      <c r="G94" s="93"/>
    </row>
    <row r="95" spans="1:7" ht="25.5">
      <c r="A95" s="122" t="s">
        <v>263</v>
      </c>
      <c r="B95" s="160" t="s">
        <v>47</v>
      </c>
      <c r="C95" s="160" t="s">
        <v>86</v>
      </c>
      <c r="D95" s="160" t="s">
        <v>264</v>
      </c>
      <c r="E95" s="160"/>
      <c r="F95" s="161">
        <f>F96</f>
        <v>300</v>
      </c>
      <c r="G95" s="93"/>
    </row>
    <row r="96" spans="1:7" ht="25.5">
      <c r="A96" s="94" t="s">
        <v>155</v>
      </c>
      <c r="B96" s="160" t="s">
        <v>47</v>
      </c>
      <c r="C96" s="160" t="s">
        <v>86</v>
      </c>
      <c r="D96" s="160" t="s">
        <v>264</v>
      </c>
      <c r="E96" s="160" t="s">
        <v>156</v>
      </c>
      <c r="F96" s="161">
        <v>300</v>
      </c>
      <c r="G96" s="93"/>
    </row>
    <row r="97" spans="1:7" ht="38.25">
      <c r="A97" s="94" t="s">
        <v>266</v>
      </c>
      <c r="B97" s="160" t="s">
        <v>47</v>
      </c>
      <c r="C97" s="160" t="s">
        <v>86</v>
      </c>
      <c r="D97" s="160" t="s">
        <v>265</v>
      </c>
      <c r="E97" s="160"/>
      <c r="F97" s="161">
        <f>F98</f>
        <v>186</v>
      </c>
      <c r="G97" s="93"/>
    </row>
    <row r="98" spans="1:7" ht="12.75">
      <c r="A98" s="94" t="s">
        <v>267</v>
      </c>
      <c r="B98" s="160" t="s">
        <v>47</v>
      </c>
      <c r="C98" s="160" t="s">
        <v>86</v>
      </c>
      <c r="D98" s="160" t="s">
        <v>268</v>
      </c>
      <c r="E98" s="160"/>
      <c r="F98" s="161">
        <f>F99</f>
        <v>186</v>
      </c>
      <c r="G98" s="93"/>
    </row>
    <row r="99" spans="1:7" ht="25.5">
      <c r="A99" s="94" t="s">
        <v>155</v>
      </c>
      <c r="B99" s="160" t="s">
        <v>47</v>
      </c>
      <c r="C99" s="160" t="s">
        <v>86</v>
      </c>
      <c r="D99" s="160" t="s">
        <v>268</v>
      </c>
      <c r="E99" s="160" t="s">
        <v>156</v>
      </c>
      <c r="F99" s="161">
        <v>186</v>
      </c>
      <c r="G99" s="93"/>
    </row>
    <row r="100" spans="1:6" ht="12.75">
      <c r="A100" s="108" t="s">
        <v>87</v>
      </c>
      <c r="B100" s="138" t="s">
        <v>61</v>
      </c>
      <c r="C100" s="138"/>
      <c r="D100" s="138"/>
      <c r="E100" s="138"/>
      <c r="F100" s="158">
        <f>F101</f>
        <v>1500</v>
      </c>
    </row>
    <row r="101" spans="1:6" ht="12.75">
      <c r="A101" s="95" t="s">
        <v>129</v>
      </c>
      <c r="B101" s="147" t="s">
        <v>61</v>
      </c>
      <c r="C101" s="147" t="s">
        <v>85</v>
      </c>
      <c r="D101" s="147"/>
      <c r="E101" s="147"/>
      <c r="F101" s="154">
        <f>F102</f>
        <v>1500</v>
      </c>
    </row>
    <row r="102" spans="1:6" ht="12.75">
      <c r="A102" s="110" t="s">
        <v>314</v>
      </c>
      <c r="B102" s="160" t="s">
        <v>61</v>
      </c>
      <c r="C102" s="160" t="s">
        <v>85</v>
      </c>
      <c r="D102" s="160" t="s">
        <v>237</v>
      </c>
      <c r="E102" s="160"/>
      <c r="F102" s="161">
        <f>F103+F106+F109+F112</f>
        <v>1500</v>
      </c>
    </row>
    <row r="103" spans="1:6" ht="51">
      <c r="A103" s="121" t="s">
        <v>199</v>
      </c>
      <c r="B103" s="160" t="s">
        <v>61</v>
      </c>
      <c r="C103" s="160" t="s">
        <v>85</v>
      </c>
      <c r="D103" s="160" t="s">
        <v>239</v>
      </c>
      <c r="E103" s="160"/>
      <c r="F103" s="161">
        <f>F105</f>
        <v>420</v>
      </c>
    </row>
    <row r="104" spans="1:6" ht="26.25" customHeight="1">
      <c r="A104" s="121" t="s">
        <v>193</v>
      </c>
      <c r="B104" s="160" t="s">
        <v>61</v>
      </c>
      <c r="C104" s="160" t="s">
        <v>85</v>
      </c>
      <c r="D104" s="160" t="s">
        <v>258</v>
      </c>
      <c r="E104" s="160"/>
      <c r="F104" s="161">
        <f>F105</f>
        <v>420</v>
      </c>
    </row>
    <row r="105" spans="1:6" ht="27.75" customHeight="1">
      <c r="A105" s="100" t="s">
        <v>154</v>
      </c>
      <c r="B105" s="160" t="s">
        <v>61</v>
      </c>
      <c r="C105" s="160" t="s">
        <v>85</v>
      </c>
      <c r="D105" s="160" t="s">
        <v>258</v>
      </c>
      <c r="E105" s="160" t="s">
        <v>157</v>
      </c>
      <c r="F105" s="161">
        <v>420</v>
      </c>
    </row>
    <row r="106" spans="1:6" s="112" customFormat="1" ht="41.25" customHeight="1">
      <c r="A106" s="110" t="s">
        <v>315</v>
      </c>
      <c r="B106" s="160" t="s">
        <v>61</v>
      </c>
      <c r="C106" s="160" t="s">
        <v>85</v>
      </c>
      <c r="D106" s="160" t="s">
        <v>270</v>
      </c>
      <c r="E106" s="160"/>
      <c r="F106" s="161">
        <f>F107</f>
        <v>670</v>
      </c>
    </row>
    <row r="107" spans="1:6" s="112" customFormat="1" ht="27.75" customHeight="1">
      <c r="A107" s="121" t="s">
        <v>193</v>
      </c>
      <c r="B107" s="160" t="s">
        <v>61</v>
      </c>
      <c r="C107" s="160" t="s">
        <v>85</v>
      </c>
      <c r="D107" s="160" t="s">
        <v>271</v>
      </c>
      <c r="E107" s="160"/>
      <c r="F107" s="161">
        <f>F108</f>
        <v>670</v>
      </c>
    </row>
    <row r="108" spans="1:6" s="112" customFormat="1" ht="27" customHeight="1">
      <c r="A108" s="100" t="s">
        <v>154</v>
      </c>
      <c r="B108" s="160" t="s">
        <v>61</v>
      </c>
      <c r="C108" s="160" t="s">
        <v>85</v>
      </c>
      <c r="D108" s="160" t="s">
        <v>271</v>
      </c>
      <c r="E108" s="160" t="s">
        <v>157</v>
      </c>
      <c r="F108" s="161">
        <v>670</v>
      </c>
    </row>
    <row r="109" spans="1:6" ht="38.25">
      <c r="A109" s="100" t="s">
        <v>200</v>
      </c>
      <c r="B109" s="160" t="s">
        <v>61</v>
      </c>
      <c r="C109" s="160" t="s">
        <v>85</v>
      </c>
      <c r="D109" s="160" t="s">
        <v>272</v>
      </c>
      <c r="E109" s="160"/>
      <c r="F109" s="161">
        <f>F110</f>
        <v>290</v>
      </c>
    </row>
    <row r="110" spans="1:6" ht="28.5" customHeight="1">
      <c r="A110" s="121" t="s">
        <v>193</v>
      </c>
      <c r="B110" s="160" t="s">
        <v>61</v>
      </c>
      <c r="C110" s="160" t="s">
        <v>85</v>
      </c>
      <c r="D110" s="160" t="s">
        <v>273</v>
      </c>
      <c r="E110" s="160"/>
      <c r="F110" s="161">
        <f>F111</f>
        <v>290</v>
      </c>
    </row>
    <row r="111" spans="1:6" ht="27" customHeight="1">
      <c r="A111" s="100" t="s">
        <v>154</v>
      </c>
      <c r="B111" s="160" t="s">
        <v>61</v>
      </c>
      <c r="C111" s="160" t="s">
        <v>85</v>
      </c>
      <c r="D111" s="160" t="s">
        <v>316</v>
      </c>
      <c r="E111" s="160" t="s">
        <v>157</v>
      </c>
      <c r="F111" s="161">
        <v>290</v>
      </c>
    </row>
    <row r="112" spans="1:6" ht="26.25" customHeight="1">
      <c r="A112" s="100" t="s">
        <v>201</v>
      </c>
      <c r="B112" s="160" t="s">
        <v>61</v>
      </c>
      <c r="C112" s="160" t="s">
        <v>85</v>
      </c>
      <c r="D112" s="160" t="s">
        <v>274</v>
      </c>
      <c r="E112" s="160"/>
      <c r="F112" s="161">
        <f>F113</f>
        <v>120</v>
      </c>
    </row>
    <row r="113" spans="1:6" ht="26.25" customHeight="1">
      <c r="A113" s="121" t="s">
        <v>193</v>
      </c>
      <c r="B113" s="160" t="s">
        <v>61</v>
      </c>
      <c r="C113" s="160" t="s">
        <v>85</v>
      </c>
      <c r="D113" s="160" t="s">
        <v>275</v>
      </c>
      <c r="E113" s="160"/>
      <c r="F113" s="161">
        <f>F114</f>
        <v>120</v>
      </c>
    </row>
    <row r="114" spans="1:6" ht="26.25" customHeight="1">
      <c r="A114" s="100" t="s">
        <v>154</v>
      </c>
      <c r="B114" s="160" t="s">
        <v>61</v>
      </c>
      <c r="C114" s="160" t="s">
        <v>85</v>
      </c>
      <c r="D114" s="160" t="s">
        <v>275</v>
      </c>
      <c r="E114" s="160" t="s">
        <v>157</v>
      </c>
      <c r="F114" s="161">
        <v>120</v>
      </c>
    </row>
    <row r="115" spans="1:6" ht="12.75">
      <c r="A115" s="96" t="s">
        <v>88</v>
      </c>
      <c r="B115" s="138" t="s">
        <v>45</v>
      </c>
      <c r="C115" s="138"/>
      <c r="D115" s="138"/>
      <c r="E115" s="138"/>
      <c r="F115" s="139">
        <f>F121+F116</f>
        <v>33220.2</v>
      </c>
    </row>
    <row r="116" spans="1:6" ht="12.75">
      <c r="A116" s="237" t="s">
        <v>348</v>
      </c>
      <c r="B116" s="235" t="s">
        <v>45</v>
      </c>
      <c r="C116" s="235" t="s">
        <v>40</v>
      </c>
      <c r="D116" s="235"/>
      <c r="E116" s="235"/>
      <c r="F116" s="236">
        <f>F117</f>
        <v>84.6</v>
      </c>
    </row>
    <row r="117" spans="1:6" ht="25.5">
      <c r="A117" s="111" t="s">
        <v>169</v>
      </c>
      <c r="B117" s="151" t="s">
        <v>45</v>
      </c>
      <c r="C117" s="151" t="s">
        <v>40</v>
      </c>
      <c r="D117" s="151" t="s">
        <v>185</v>
      </c>
      <c r="E117" s="151"/>
      <c r="F117" s="162">
        <f>F118</f>
        <v>84.6</v>
      </c>
    </row>
    <row r="118" spans="1:6" ht="38.25">
      <c r="A118" s="111" t="s">
        <v>349</v>
      </c>
      <c r="B118" s="151" t="s">
        <v>45</v>
      </c>
      <c r="C118" s="151" t="s">
        <v>40</v>
      </c>
      <c r="D118" s="151" t="s">
        <v>352</v>
      </c>
      <c r="E118" s="151"/>
      <c r="F118" s="162">
        <f>F119</f>
        <v>84.6</v>
      </c>
    </row>
    <row r="119" spans="1:6" ht="12.75">
      <c r="A119" s="111" t="s">
        <v>351</v>
      </c>
      <c r="B119" s="151" t="s">
        <v>45</v>
      </c>
      <c r="C119" s="151" t="s">
        <v>40</v>
      </c>
      <c r="D119" s="151" t="s">
        <v>350</v>
      </c>
      <c r="E119" s="151"/>
      <c r="F119" s="162">
        <v>84.6</v>
      </c>
    </row>
    <row r="120" spans="1:6" ht="25.5">
      <c r="A120" s="111" t="s">
        <v>155</v>
      </c>
      <c r="B120" s="151" t="s">
        <v>45</v>
      </c>
      <c r="C120" s="151" t="s">
        <v>40</v>
      </c>
      <c r="D120" s="151" t="s">
        <v>350</v>
      </c>
      <c r="E120" s="151" t="s">
        <v>156</v>
      </c>
      <c r="F120" s="162">
        <v>84.6</v>
      </c>
    </row>
    <row r="121" spans="1:6" s="112" customFormat="1" ht="12.75">
      <c r="A121" s="109" t="s">
        <v>89</v>
      </c>
      <c r="B121" s="141" t="s">
        <v>45</v>
      </c>
      <c r="C121" s="141" t="s">
        <v>47</v>
      </c>
      <c r="D121" s="141"/>
      <c r="E121" s="141"/>
      <c r="F121" s="142">
        <f>F122+F135</f>
        <v>33135.6</v>
      </c>
    </row>
    <row r="122" spans="1:6" s="112" customFormat="1" ht="12.75">
      <c r="A122" s="111" t="s">
        <v>317</v>
      </c>
      <c r="B122" s="151" t="s">
        <v>45</v>
      </c>
      <c r="C122" s="151" t="s">
        <v>47</v>
      </c>
      <c r="D122" s="151" t="s">
        <v>280</v>
      </c>
      <c r="E122" s="151"/>
      <c r="F122" s="162">
        <f>F123+F126</f>
        <v>31470.9</v>
      </c>
    </row>
    <row r="123" spans="1:6" s="112" customFormat="1" ht="25.5">
      <c r="A123" s="121" t="s">
        <v>202</v>
      </c>
      <c r="B123" s="151" t="s">
        <v>45</v>
      </c>
      <c r="C123" s="151" t="s">
        <v>47</v>
      </c>
      <c r="D123" s="151" t="s">
        <v>281</v>
      </c>
      <c r="E123" s="151"/>
      <c r="F123" s="162">
        <f>F124</f>
        <v>6501.4</v>
      </c>
    </row>
    <row r="124" spans="1:6" s="112" customFormat="1" ht="12.75">
      <c r="A124" s="111" t="s">
        <v>173</v>
      </c>
      <c r="B124" s="151" t="s">
        <v>45</v>
      </c>
      <c r="C124" s="151" t="s">
        <v>47</v>
      </c>
      <c r="D124" s="151" t="s">
        <v>282</v>
      </c>
      <c r="E124" s="151"/>
      <c r="F124" s="162">
        <f>F125</f>
        <v>6501.4</v>
      </c>
    </row>
    <row r="125" spans="1:6" s="112" customFormat="1" ht="25.5">
      <c r="A125" s="111" t="s">
        <v>155</v>
      </c>
      <c r="B125" s="151" t="s">
        <v>45</v>
      </c>
      <c r="C125" s="151" t="s">
        <v>47</v>
      </c>
      <c r="D125" s="151" t="s">
        <v>282</v>
      </c>
      <c r="E125" s="151" t="s">
        <v>156</v>
      </c>
      <c r="F125" s="162">
        <v>6501.4</v>
      </c>
    </row>
    <row r="126" spans="1:6" s="112" customFormat="1" ht="27.75" customHeight="1">
      <c r="A126" s="111" t="s">
        <v>318</v>
      </c>
      <c r="B126" s="151" t="s">
        <v>45</v>
      </c>
      <c r="C126" s="151" t="s">
        <v>47</v>
      </c>
      <c r="D126" s="151" t="s">
        <v>284</v>
      </c>
      <c r="E126" s="151"/>
      <c r="F126" s="162">
        <f>F127+F129+F131+F133</f>
        <v>24969.5</v>
      </c>
    </row>
    <row r="127" spans="1:6" s="112" customFormat="1" ht="14.25" customHeight="1">
      <c r="A127" s="111" t="s">
        <v>90</v>
      </c>
      <c r="B127" s="151" t="s">
        <v>45</v>
      </c>
      <c r="C127" s="151" t="s">
        <v>47</v>
      </c>
      <c r="D127" s="151" t="s">
        <v>285</v>
      </c>
      <c r="E127" s="151"/>
      <c r="F127" s="162">
        <f>F128</f>
        <v>4100</v>
      </c>
    </row>
    <row r="128" spans="1:6" s="112" customFormat="1" ht="25.5">
      <c r="A128" s="111" t="s">
        <v>155</v>
      </c>
      <c r="B128" s="151" t="s">
        <v>45</v>
      </c>
      <c r="C128" s="151" t="s">
        <v>47</v>
      </c>
      <c r="D128" s="151" t="s">
        <v>285</v>
      </c>
      <c r="E128" s="151" t="s">
        <v>156</v>
      </c>
      <c r="F128" s="162">
        <v>4100</v>
      </c>
    </row>
    <row r="129" spans="1:6" s="112" customFormat="1" ht="25.5">
      <c r="A129" s="111" t="s">
        <v>203</v>
      </c>
      <c r="B129" s="151" t="s">
        <v>45</v>
      </c>
      <c r="C129" s="151" t="s">
        <v>47</v>
      </c>
      <c r="D129" s="151" t="s">
        <v>286</v>
      </c>
      <c r="E129" s="151"/>
      <c r="F129" s="162">
        <f>F130</f>
        <v>7450</v>
      </c>
    </row>
    <row r="130" spans="1:6" s="112" customFormat="1" ht="25.5">
      <c r="A130" s="111" t="s">
        <v>155</v>
      </c>
      <c r="B130" s="151" t="s">
        <v>45</v>
      </c>
      <c r="C130" s="151" t="s">
        <v>47</v>
      </c>
      <c r="D130" s="151" t="s">
        <v>286</v>
      </c>
      <c r="E130" s="151" t="s">
        <v>156</v>
      </c>
      <c r="F130" s="162">
        <v>7450</v>
      </c>
    </row>
    <row r="131" spans="1:6" s="112" customFormat="1" ht="12.75">
      <c r="A131" s="111" t="s">
        <v>204</v>
      </c>
      <c r="B131" s="151" t="s">
        <v>45</v>
      </c>
      <c r="C131" s="151" t="s">
        <v>47</v>
      </c>
      <c r="D131" s="151" t="s">
        <v>287</v>
      </c>
      <c r="E131" s="151"/>
      <c r="F131" s="162">
        <f>F132</f>
        <v>12031.5</v>
      </c>
    </row>
    <row r="132" spans="1:6" s="112" customFormat="1" ht="25.5">
      <c r="A132" s="111" t="s">
        <v>155</v>
      </c>
      <c r="B132" s="151" t="s">
        <v>45</v>
      </c>
      <c r="C132" s="151" t="s">
        <v>47</v>
      </c>
      <c r="D132" s="151" t="s">
        <v>287</v>
      </c>
      <c r="E132" s="151" t="s">
        <v>156</v>
      </c>
      <c r="F132" s="162">
        <v>12031.5</v>
      </c>
    </row>
    <row r="133" spans="1:6" s="112" customFormat="1" ht="51">
      <c r="A133" s="111" t="s">
        <v>426</v>
      </c>
      <c r="B133" s="151" t="s">
        <v>45</v>
      </c>
      <c r="C133" s="151" t="s">
        <v>47</v>
      </c>
      <c r="D133" s="151" t="s">
        <v>421</v>
      </c>
      <c r="E133" s="151"/>
      <c r="F133" s="162">
        <f>F134</f>
        <v>1388</v>
      </c>
    </row>
    <row r="134" spans="1:6" s="112" customFormat="1" ht="25.5">
      <c r="A134" s="111" t="s">
        <v>155</v>
      </c>
      <c r="B134" s="151" t="s">
        <v>45</v>
      </c>
      <c r="C134" s="151" t="s">
        <v>47</v>
      </c>
      <c r="D134" s="151" t="s">
        <v>421</v>
      </c>
      <c r="E134" s="151" t="s">
        <v>156</v>
      </c>
      <c r="F134" s="162">
        <v>1388</v>
      </c>
    </row>
    <row r="135" spans="1:6" s="112" customFormat="1" ht="38.25">
      <c r="A135" s="111" t="s">
        <v>288</v>
      </c>
      <c r="B135" s="151" t="s">
        <v>45</v>
      </c>
      <c r="C135" s="151" t="s">
        <v>47</v>
      </c>
      <c r="D135" s="151" t="s">
        <v>277</v>
      </c>
      <c r="E135" s="151"/>
      <c r="F135" s="162">
        <f>F136</f>
        <v>1664.7</v>
      </c>
    </row>
    <row r="136" spans="1:6" s="112" customFormat="1" ht="38.25">
      <c r="A136" s="111" t="s">
        <v>238</v>
      </c>
      <c r="B136" s="151" t="s">
        <v>45</v>
      </c>
      <c r="C136" s="151" t="s">
        <v>47</v>
      </c>
      <c r="D136" s="151" t="s">
        <v>278</v>
      </c>
      <c r="E136" s="151"/>
      <c r="F136" s="162">
        <f>F137</f>
        <v>1664.7</v>
      </c>
    </row>
    <row r="137" spans="1:6" s="112" customFormat="1" ht="25.5">
      <c r="A137" s="111" t="s">
        <v>240</v>
      </c>
      <c r="B137" s="151" t="s">
        <v>45</v>
      </c>
      <c r="C137" s="151" t="s">
        <v>47</v>
      </c>
      <c r="D137" s="151" t="s">
        <v>279</v>
      </c>
      <c r="E137" s="151"/>
      <c r="F137" s="162">
        <f>F138</f>
        <v>1664.7</v>
      </c>
    </row>
    <row r="138" spans="1:6" s="112" customFormat="1" ht="25.5">
      <c r="A138" s="111" t="s">
        <v>155</v>
      </c>
      <c r="B138" s="151" t="s">
        <v>45</v>
      </c>
      <c r="C138" s="151" t="s">
        <v>47</v>
      </c>
      <c r="D138" s="151" t="s">
        <v>279</v>
      </c>
      <c r="E138" s="151" t="s">
        <v>156</v>
      </c>
      <c r="F138" s="162">
        <v>1664.7</v>
      </c>
    </row>
    <row r="139" spans="1:6" ht="12.75">
      <c r="A139" s="108" t="s">
        <v>91</v>
      </c>
      <c r="B139" s="138" t="s">
        <v>92</v>
      </c>
      <c r="C139" s="138"/>
      <c r="D139" s="138"/>
      <c r="E139" s="138"/>
      <c r="F139" s="139">
        <f>F145+F140</f>
        <v>4826.3</v>
      </c>
    </row>
    <row r="140" spans="1:6" s="112" customFormat="1" ht="12.75">
      <c r="A140" s="234" t="s">
        <v>345</v>
      </c>
      <c r="B140" s="235" t="s">
        <v>92</v>
      </c>
      <c r="C140" s="235" t="s">
        <v>40</v>
      </c>
      <c r="D140" s="235"/>
      <c r="E140" s="235"/>
      <c r="F140" s="236">
        <f>F141</f>
        <v>3260</v>
      </c>
    </row>
    <row r="141" spans="1:6" s="112" customFormat="1" ht="12.75">
      <c r="A141" s="233" t="s">
        <v>166</v>
      </c>
      <c r="B141" s="151" t="s">
        <v>92</v>
      </c>
      <c r="C141" s="151" t="s">
        <v>40</v>
      </c>
      <c r="D141" s="151" t="s">
        <v>182</v>
      </c>
      <c r="E141" s="151"/>
      <c r="F141" s="162">
        <f>F142</f>
        <v>3260</v>
      </c>
    </row>
    <row r="142" spans="1:6" s="112" customFormat="1" ht="89.25" customHeight="1">
      <c r="A142" s="116" t="s">
        <v>229</v>
      </c>
      <c r="B142" s="151" t="s">
        <v>92</v>
      </c>
      <c r="C142" s="151" t="s">
        <v>40</v>
      </c>
      <c r="D142" s="151" t="s">
        <v>183</v>
      </c>
      <c r="E142" s="151"/>
      <c r="F142" s="162">
        <f>F143</f>
        <v>3260</v>
      </c>
    </row>
    <row r="143" spans="1:6" s="112" customFormat="1" ht="102">
      <c r="A143" s="103" t="s">
        <v>346</v>
      </c>
      <c r="B143" s="151" t="s">
        <v>92</v>
      </c>
      <c r="C143" s="151" t="s">
        <v>40</v>
      </c>
      <c r="D143" s="151" t="s">
        <v>347</v>
      </c>
      <c r="E143" s="151"/>
      <c r="F143" s="162">
        <f>F144</f>
        <v>3260</v>
      </c>
    </row>
    <row r="144" spans="1:6" s="112" customFormat="1" ht="12.75">
      <c r="A144" s="103" t="s">
        <v>0</v>
      </c>
      <c r="B144" s="151" t="s">
        <v>92</v>
      </c>
      <c r="C144" s="151" t="s">
        <v>40</v>
      </c>
      <c r="D144" s="151" t="s">
        <v>347</v>
      </c>
      <c r="E144" s="151" t="s">
        <v>70</v>
      </c>
      <c r="F144" s="162">
        <v>3260</v>
      </c>
    </row>
    <row r="145" spans="1:6" s="118" customFormat="1" ht="12.75">
      <c r="A145" s="106" t="s">
        <v>93</v>
      </c>
      <c r="B145" s="141" t="s">
        <v>92</v>
      </c>
      <c r="C145" s="141" t="s">
        <v>92</v>
      </c>
      <c r="D145" s="141"/>
      <c r="E145" s="141"/>
      <c r="F145" s="142">
        <f>F146+F149+F153</f>
        <v>1566.3</v>
      </c>
    </row>
    <row r="146" spans="1:6" ht="25.5" hidden="1">
      <c r="A146" s="110" t="s">
        <v>130</v>
      </c>
      <c r="B146" s="160" t="s">
        <v>92</v>
      </c>
      <c r="C146" s="160" t="s">
        <v>92</v>
      </c>
      <c r="D146" s="160" t="s">
        <v>131</v>
      </c>
      <c r="E146" s="160"/>
      <c r="F146" s="163">
        <f>F147</f>
        <v>0</v>
      </c>
    </row>
    <row r="147" spans="1:6" ht="12.75" hidden="1">
      <c r="A147" s="110" t="s">
        <v>132</v>
      </c>
      <c r="B147" s="160" t="s">
        <v>92</v>
      </c>
      <c r="C147" s="160" t="s">
        <v>92</v>
      </c>
      <c r="D147" s="160" t="s">
        <v>133</v>
      </c>
      <c r="E147" s="160"/>
      <c r="F147" s="163">
        <f>F148</f>
        <v>0</v>
      </c>
    </row>
    <row r="148" spans="1:6" ht="38.25" hidden="1">
      <c r="A148" s="111" t="s">
        <v>134</v>
      </c>
      <c r="B148" s="160" t="s">
        <v>92</v>
      </c>
      <c r="C148" s="160" t="s">
        <v>92</v>
      </c>
      <c r="D148" s="160" t="s">
        <v>133</v>
      </c>
      <c r="E148" s="160" t="s">
        <v>135</v>
      </c>
      <c r="F148" s="163"/>
    </row>
    <row r="149" spans="1:6" ht="12.75" hidden="1">
      <c r="A149" s="105" t="s">
        <v>166</v>
      </c>
      <c r="B149" s="160" t="s">
        <v>92</v>
      </c>
      <c r="C149" s="160" t="s">
        <v>92</v>
      </c>
      <c r="D149" s="160" t="s">
        <v>107</v>
      </c>
      <c r="E149" s="160"/>
      <c r="F149" s="163">
        <f>F150</f>
        <v>0</v>
      </c>
    </row>
    <row r="150" spans="1:6" ht="115.5" customHeight="1" hidden="1">
      <c r="A150" s="117" t="s">
        <v>76</v>
      </c>
      <c r="B150" s="160" t="s">
        <v>92</v>
      </c>
      <c r="C150" s="160" t="s">
        <v>92</v>
      </c>
      <c r="D150" s="160" t="s">
        <v>108</v>
      </c>
      <c r="E150" s="160"/>
      <c r="F150" s="163">
        <f>F151</f>
        <v>0</v>
      </c>
    </row>
    <row r="151" spans="1:6" ht="89.25" hidden="1">
      <c r="A151" s="22" t="s">
        <v>4</v>
      </c>
      <c r="B151" s="160" t="s">
        <v>92</v>
      </c>
      <c r="C151" s="160" t="s">
        <v>92</v>
      </c>
      <c r="D151" s="160" t="s">
        <v>109</v>
      </c>
      <c r="E151" s="160"/>
      <c r="F151" s="163">
        <f>F152</f>
        <v>0</v>
      </c>
    </row>
    <row r="152" spans="1:6" ht="25.5" hidden="1">
      <c r="A152" s="103" t="s">
        <v>155</v>
      </c>
      <c r="B152" s="160" t="s">
        <v>92</v>
      </c>
      <c r="C152" s="160" t="s">
        <v>92</v>
      </c>
      <c r="D152" s="160" t="s">
        <v>109</v>
      </c>
      <c r="E152" s="160" t="s">
        <v>70</v>
      </c>
      <c r="F152" s="163">
        <v>0</v>
      </c>
    </row>
    <row r="153" spans="1:6" ht="12.75">
      <c r="A153" s="110" t="s">
        <v>289</v>
      </c>
      <c r="B153" s="160" t="s">
        <v>92</v>
      </c>
      <c r="C153" s="160" t="s">
        <v>92</v>
      </c>
      <c r="D153" s="160" t="s">
        <v>291</v>
      </c>
      <c r="E153" s="160"/>
      <c r="F153" s="163">
        <f>F154</f>
        <v>1566.3</v>
      </c>
    </row>
    <row r="154" spans="1:6" ht="12.75">
      <c r="A154" s="110" t="s">
        <v>290</v>
      </c>
      <c r="B154" s="160" t="s">
        <v>92</v>
      </c>
      <c r="C154" s="160" t="s">
        <v>92</v>
      </c>
      <c r="D154" s="160" t="s">
        <v>292</v>
      </c>
      <c r="E154" s="160"/>
      <c r="F154" s="163">
        <f>F155</f>
        <v>1566.3</v>
      </c>
    </row>
    <row r="155" spans="1:6" ht="12.75" customHeight="1">
      <c r="A155" s="110" t="s">
        <v>207</v>
      </c>
      <c r="B155" s="160" t="s">
        <v>92</v>
      </c>
      <c r="C155" s="160" t="s">
        <v>92</v>
      </c>
      <c r="D155" s="160" t="s">
        <v>293</v>
      </c>
      <c r="E155" s="160"/>
      <c r="F155" s="163">
        <f>F156</f>
        <v>1566.3</v>
      </c>
    </row>
    <row r="156" spans="1:6" ht="25.5">
      <c r="A156" s="110" t="s">
        <v>155</v>
      </c>
      <c r="B156" s="160" t="s">
        <v>92</v>
      </c>
      <c r="C156" s="160" t="s">
        <v>92</v>
      </c>
      <c r="D156" s="160" t="s">
        <v>293</v>
      </c>
      <c r="E156" s="160" t="s">
        <v>156</v>
      </c>
      <c r="F156" s="163">
        <v>1566.3</v>
      </c>
    </row>
    <row r="157" spans="1:6" ht="12.75">
      <c r="A157" s="96" t="s">
        <v>140</v>
      </c>
      <c r="B157" s="138" t="s">
        <v>94</v>
      </c>
      <c r="C157" s="138"/>
      <c r="D157" s="138"/>
      <c r="E157" s="138"/>
      <c r="F157" s="158">
        <f>F158+F172</f>
        <v>67119.8</v>
      </c>
    </row>
    <row r="158" spans="1:6" ht="12.75">
      <c r="A158" s="109" t="s">
        <v>95</v>
      </c>
      <c r="B158" s="141" t="s">
        <v>94</v>
      </c>
      <c r="C158" s="141" t="s">
        <v>39</v>
      </c>
      <c r="D158" s="141"/>
      <c r="E158" s="141"/>
      <c r="F158" s="155">
        <f>F159</f>
        <v>63842.4</v>
      </c>
    </row>
    <row r="159" spans="1:6" ht="12.75">
      <c r="A159" s="94" t="s">
        <v>289</v>
      </c>
      <c r="B159" s="144" t="s">
        <v>94</v>
      </c>
      <c r="C159" s="144" t="s">
        <v>39</v>
      </c>
      <c r="D159" s="160" t="s">
        <v>291</v>
      </c>
      <c r="E159" s="144"/>
      <c r="F159" s="149">
        <f>F160+F164</f>
        <v>63842.4</v>
      </c>
    </row>
    <row r="160" spans="1:6" ht="25.5">
      <c r="A160" s="94" t="s">
        <v>297</v>
      </c>
      <c r="B160" s="144" t="s">
        <v>94</v>
      </c>
      <c r="C160" s="144" t="s">
        <v>39</v>
      </c>
      <c r="D160" s="144" t="s">
        <v>294</v>
      </c>
      <c r="E160" s="144"/>
      <c r="F160" s="149">
        <f>F161</f>
        <v>18137.4</v>
      </c>
    </row>
    <row r="161" spans="1:6" ht="12.75">
      <c r="A161" s="94" t="s">
        <v>296</v>
      </c>
      <c r="B161" s="144" t="s">
        <v>94</v>
      </c>
      <c r="C161" s="144" t="s">
        <v>39</v>
      </c>
      <c r="D161" s="144" t="s">
        <v>295</v>
      </c>
      <c r="E161" s="144"/>
      <c r="F161" s="149">
        <f>F163+F162</f>
        <v>18137.4</v>
      </c>
    </row>
    <row r="162" spans="1:6" ht="27" customHeight="1">
      <c r="A162" s="100" t="s">
        <v>170</v>
      </c>
      <c r="B162" s="144" t="s">
        <v>94</v>
      </c>
      <c r="C162" s="144" t="s">
        <v>39</v>
      </c>
      <c r="D162" s="144" t="s">
        <v>295</v>
      </c>
      <c r="E162" s="144" t="s">
        <v>167</v>
      </c>
      <c r="F162" s="149">
        <v>14997.4</v>
      </c>
    </row>
    <row r="163" spans="1:6" ht="15.75" customHeight="1">
      <c r="A163" s="100" t="s">
        <v>163</v>
      </c>
      <c r="B163" s="160" t="s">
        <v>94</v>
      </c>
      <c r="C163" s="160" t="s">
        <v>39</v>
      </c>
      <c r="D163" s="144" t="s">
        <v>295</v>
      </c>
      <c r="E163" s="160" t="s">
        <v>164</v>
      </c>
      <c r="F163" s="161">
        <v>3140</v>
      </c>
    </row>
    <row r="164" spans="1:6" ht="30" customHeight="1">
      <c r="A164" s="100" t="s">
        <v>298</v>
      </c>
      <c r="B164" s="160" t="s">
        <v>94</v>
      </c>
      <c r="C164" s="160" t="s">
        <v>39</v>
      </c>
      <c r="D164" s="160" t="s">
        <v>299</v>
      </c>
      <c r="E164" s="160"/>
      <c r="F164" s="161">
        <f>F165+F167+F169</f>
        <v>45705</v>
      </c>
    </row>
    <row r="165" spans="1:6" ht="12.75">
      <c r="A165" s="94" t="s">
        <v>296</v>
      </c>
      <c r="B165" s="152" t="s">
        <v>94</v>
      </c>
      <c r="C165" s="152" t="s">
        <v>39</v>
      </c>
      <c r="D165" s="160" t="s">
        <v>300</v>
      </c>
      <c r="E165" s="152"/>
      <c r="F165" s="153">
        <f>F166</f>
        <v>3600</v>
      </c>
    </row>
    <row r="166" spans="1:6" ht="38.25">
      <c r="A166" s="100" t="s">
        <v>301</v>
      </c>
      <c r="B166" s="152" t="s">
        <v>94</v>
      </c>
      <c r="C166" s="152" t="s">
        <v>39</v>
      </c>
      <c r="D166" s="160" t="s">
        <v>300</v>
      </c>
      <c r="E166" s="152" t="s">
        <v>302</v>
      </c>
      <c r="F166" s="153">
        <v>3600</v>
      </c>
    </row>
    <row r="167" spans="1:6" ht="25.5">
      <c r="A167" s="103" t="s">
        <v>343</v>
      </c>
      <c r="B167" s="152" t="s">
        <v>94</v>
      </c>
      <c r="C167" s="152" t="s">
        <v>39</v>
      </c>
      <c r="D167" s="144" t="s">
        <v>344</v>
      </c>
      <c r="E167" s="152"/>
      <c r="F167" s="153">
        <f>F168</f>
        <v>40000</v>
      </c>
    </row>
    <row r="168" spans="1:6" ht="12.75">
      <c r="A168" s="103" t="s">
        <v>0</v>
      </c>
      <c r="B168" s="152" t="s">
        <v>94</v>
      </c>
      <c r="C168" s="152" t="s">
        <v>39</v>
      </c>
      <c r="D168" s="160" t="s">
        <v>344</v>
      </c>
      <c r="E168" s="152" t="s">
        <v>70</v>
      </c>
      <c r="F168" s="153">
        <v>40000</v>
      </c>
    </row>
    <row r="169" spans="1:6" ht="12.75">
      <c r="A169" s="94" t="s">
        <v>342</v>
      </c>
      <c r="B169" s="152" t="s">
        <v>94</v>
      </c>
      <c r="C169" s="152" t="s">
        <v>39</v>
      </c>
      <c r="D169" s="160" t="s">
        <v>341</v>
      </c>
      <c r="E169" s="152"/>
      <c r="F169" s="153">
        <f>F170+F171</f>
        <v>2105</v>
      </c>
    </row>
    <row r="170" spans="1:6" ht="39.75" customHeight="1">
      <c r="A170" s="100" t="s">
        <v>241</v>
      </c>
      <c r="B170" s="160" t="s">
        <v>94</v>
      </c>
      <c r="C170" s="160" t="s">
        <v>39</v>
      </c>
      <c r="D170" s="160" t="s">
        <v>341</v>
      </c>
      <c r="E170" s="160" t="s">
        <v>242</v>
      </c>
      <c r="F170" s="161">
        <v>162.5</v>
      </c>
    </row>
    <row r="171" spans="1:6" ht="15" customHeight="1">
      <c r="A171" s="103" t="s">
        <v>0</v>
      </c>
      <c r="B171" s="160" t="s">
        <v>94</v>
      </c>
      <c r="C171" s="160" t="s">
        <v>39</v>
      </c>
      <c r="D171" s="160" t="s">
        <v>341</v>
      </c>
      <c r="E171" s="160" t="s">
        <v>70</v>
      </c>
      <c r="F171" s="161">
        <v>1942.5</v>
      </c>
    </row>
    <row r="172" spans="1:6" ht="25.5">
      <c r="A172" s="95" t="s">
        <v>142</v>
      </c>
      <c r="B172" s="147" t="s">
        <v>94</v>
      </c>
      <c r="C172" s="147" t="s">
        <v>61</v>
      </c>
      <c r="D172" s="147"/>
      <c r="E172" s="147"/>
      <c r="F172" s="154">
        <f>F174</f>
        <v>3277.4</v>
      </c>
    </row>
    <row r="173" spans="1:6" ht="25.5">
      <c r="A173" s="111" t="s">
        <v>171</v>
      </c>
      <c r="B173" s="151" t="s">
        <v>94</v>
      </c>
      <c r="C173" s="151" t="s">
        <v>61</v>
      </c>
      <c r="D173" s="151" t="s">
        <v>185</v>
      </c>
      <c r="E173" s="151"/>
      <c r="F173" s="157">
        <f>F174</f>
        <v>3277.4</v>
      </c>
    </row>
    <row r="174" spans="1:6" ht="25.5">
      <c r="A174" s="111" t="s">
        <v>172</v>
      </c>
      <c r="B174" s="160" t="s">
        <v>94</v>
      </c>
      <c r="C174" s="160" t="s">
        <v>61</v>
      </c>
      <c r="D174" s="160" t="s">
        <v>208</v>
      </c>
      <c r="E174" s="160"/>
      <c r="F174" s="161">
        <f>F175</f>
        <v>3277.4</v>
      </c>
    </row>
    <row r="175" spans="1:6" ht="25.5">
      <c r="A175" s="100" t="s">
        <v>110</v>
      </c>
      <c r="B175" s="160" t="s">
        <v>94</v>
      </c>
      <c r="C175" s="160" t="s">
        <v>61</v>
      </c>
      <c r="D175" s="160" t="s">
        <v>209</v>
      </c>
      <c r="E175" s="160"/>
      <c r="F175" s="161">
        <f>F176+F177+F178+F179+F180</f>
        <v>3277.4</v>
      </c>
    </row>
    <row r="176" spans="1:6" ht="12.75">
      <c r="A176" s="94" t="s">
        <v>319</v>
      </c>
      <c r="B176" s="160" t="s">
        <v>94</v>
      </c>
      <c r="C176" s="160" t="s">
        <v>61</v>
      </c>
      <c r="D176" s="160" t="s">
        <v>209</v>
      </c>
      <c r="E176" s="160" t="s">
        <v>217</v>
      </c>
      <c r="F176" s="161">
        <v>2018.7</v>
      </c>
    </row>
    <row r="177" spans="1:6" ht="51">
      <c r="A177" s="94" t="s">
        <v>232</v>
      </c>
      <c r="B177" s="160" t="s">
        <v>94</v>
      </c>
      <c r="C177" s="160" t="s">
        <v>61</v>
      </c>
      <c r="D177" s="160" t="s">
        <v>209</v>
      </c>
      <c r="E177" s="160" t="s">
        <v>233</v>
      </c>
      <c r="F177" s="161">
        <v>609.7</v>
      </c>
    </row>
    <row r="178" spans="1:6" ht="24.75" customHeight="1">
      <c r="A178" s="100" t="s">
        <v>154</v>
      </c>
      <c r="B178" s="160" t="s">
        <v>94</v>
      </c>
      <c r="C178" s="160" t="s">
        <v>61</v>
      </c>
      <c r="D178" s="160" t="s">
        <v>209</v>
      </c>
      <c r="E178" s="160" t="s">
        <v>157</v>
      </c>
      <c r="F178" s="161">
        <v>251.8</v>
      </c>
    </row>
    <row r="179" spans="1:6" ht="25.5">
      <c r="A179" s="100" t="s">
        <v>155</v>
      </c>
      <c r="B179" s="160" t="s">
        <v>94</v>
      </c>
      <c r="C179" s="160" t="s">
        <v>61</v>
      </c>
      <c r="D179" s="160" t="s">
        <v>209</v>
      </c>
      <c r="E179" s="160" t="s">
        <v>156</v>
      </c>
      <c r="F179" s="161">
        <v>393.2</v>
      </c>
    </row>
    <row r="180" spans="1:6" ht="12.75">
      <c r="A180" s="100" t="s">
        <v>158</v>
      </c>
      <c r="B180" s="160" t="s">
        <v>94</v>
      </c>
      <c r="C180" s="160" t="s">
        <v>61</v>
      </c>
      <c r="D180" s="160" t="s">
        <v>209</v>
      </c>
      <c r="E180" s="160" t="s">
        <v>159</v>
      </c>
      <c r="F180" s="161">
        <v>4</v>
      </c>
    </row>
    <row r="181" spans="1:6" ht="12.75">
      <c r="A181" s="108" t="s">
        <v>115</v>
      </c>
      <c r="B181" s="138" t="s">
        <v>85</v>
      </c>
      <c r="C181" s="167"/>
      <c r="D181" s="167"/>
      <c r="E181" s="167"/>
      <c r="F181" s="158">
        <f>F182</f>
        <v>1306.5</v>
      </c>
    </row>
    <row r="182" spans="1:6" ht="12.75">
      <c r="A182" s="107" t="s">
        <v>116</v>
      </c>
      <c r="B182" s="147" t="s">
        <v>85</v>
      </c>
      <c r="C182" s="168" t="s">
        <v>39</v>
      </c>
      <c r="D182" s="168"/>
      <c r="E182" s="168"/>
      <c r="F182" s="154">
        <f>F184</f>
        <v>1306.5</v>
      </c>
    </row>
    <row r="183" spans="1:6" ht="25.5">
      <c r="A183" s="111" t="s">
        <v>171</v>
      </c>
      <c r="B183" s="151" t="s">
        <v>85</v>
      </c>
      <c r="C183" s="169" t="s">
        <v>39</v>
      </c>
      <c r="D183" s="169" t="s">
        <v>185</v>
      </c>
      <c r="E183" s="169"/>
      <c r="F183" s="157">
        <f>F184</f>
        <v>1306.5</v>
      </c>
    </row>
    <row r="184" spans="1:6" ht="25.5">
      <c r="A184" s="111" t="s">
        <v>172</v>
      </c>
      <c r="B184" s="144" t="s">
        <v>85</v>
      </c>
      <c r="C184" s="170" t="s">
        <v>39</v>
      </c>
      <c r="D184" s="170" t="s">
        <v>208</v>
      </c>
      <c r="E184" s="170"/>
      <c r="F184" s="149">
        <f>F185</f>
        <v>1306.5</v>
      </c>
    </row>
    <row r="185" spans="1:6" ht="38.25">
      <c r="A185" s="104" t="s">
        <v>9</v>
      </c>
      <c r="B185" s="144" t="s">
        <v>85</v>
      </c>
      <c r="C185" s="170" t="s">
        <v>39</v>
      </c>
      <c r="D185" s="170" t="s">
        <v>210</v>
      </c>
      <c r="E185" s="170"/>
      <c r="F185" s="149">
        <f>F186</f>
        <v>1306.5</v>
      </c>
    </row>
    <row r="186" spans="1:6" ht="12.75">
      <c r="A186" s="104" t="s">
        <v>10</v>
      </c>
      <c r="B186" s="144" t="s">
        <v>85</v>
      </c>
      <c r="C186" s="170" t="s">
        <v>39</v>
      </c>
      <c r="D186" s="170" t="s">
        <v>210</v>
      </c>
      <c r="E186" s="170" t="s">
        <v>243</v>
      </c>
      <c r="F186" s="149">
        <v>1306.5</v>
      </c>
    </row>
    <row r="187" spans="1:6" ht="12.75">
      <c r="A187" s="96" t="s">
        <v>143</v>
      </c>
      <c r="B187" s="138" t="s">
        <v>100</v>
      </c>
      <c r="C187" s="138"/>
      <c r="D187" s="138"/>
      <c r="E187" s="138"/>
      <c r="F187" s="158">
        <f>F188+F193</f>
        <v>7129.4</v>
      </c>
    </row>
    <row r="188" spans="1:6" ht="12.75">
      <c r="A188" s="106" t="s">
        <v>144</v>
      </c>
      <c r="B188" s="141" t="s">
        <v>100</v>
      </c>
      <c r="C188" s="171" t="s">
        <v>39</v>
      </c>
      <c r="D188" s="171"/>
      <c r="E188" s="171"/>
      <c r="F188" s="155">
        <f>F189</f>
        <v>5703.4</v>
      </c>
    </row>
    <row r="189" spans="1:6" ht="25.5">
      <c r="A189" s="111" t="s">
        <v>303</v>
      </c>
      <c r="B189" s="144" t="s">
        <v>100</v>
      </c>
      <c r="C189" s="170" t="s">
        <v>39</v>
      </c>
      <c r="D189" s="170" t="s">
        <v>304</v>
      </c>
      <c r="E189" s="170"/>
      <c r="F189" s="149">
        <f>F191</f>
        <v>5703.4</v>
      </c>
    </row>
    <row r="190" spans="1:6" ht="51">
      <c r="A190" s="111" t="s">
        <v>306</v>
      </c>
      <c r="B190" s="144" t="s">
        <v>100</v>
      </c>
      <c r="C190" s="170" t="s">
        <v>39</v>
      </c>
      <c r="D190" s="170" t="s">
        <v>307</v>
      </c>
      <c r="E190" s="170"/>
      <c r="F190" s="149">
        <f>F191</f>
        <v>5703.4</v>
      </c>
    </row>
    <row r="191" spans="1:6" ht="25.5">
      <c r="A191" s="100" t="s">
        <v>305</v>
      </c>
      <c r="B191" s="144" t="s">
        <v>100</v>
      </c>
      <c r="C191" s="170" t="s">
        <v>39</v>
      </c>
      <c r="D191" s="170" t="s">
        <v>308</v>
      </c>
      <c r="E191" s="170"/>
      <c r="F191" s="149">
        <f>F192</f>
        <v>5703.4</v>
      </c>
    </row>
    <row r="192" spans="1:6" ht="52.5" customHeight="1">
      <c r="A192" s="100" t="s">
        <v>170</v>
      </c>
      <c r="B192" s="144" t="s">
        <v>100</v>
      </c>
      <c r="C192" s="170" t="s">
        <v>39</v>
      </c>
      <c r="D192" s="170" t="s">
        <v>308</v>
      </c>
      <c r="E192" s="170" t="s">
        <v>167</v>
      </c>
      <c r="F192" s="149">
        <v>5703.4</v>
      </c>
    </row>
    <row r="193" spans="1:6" ht="12.75">
      <c r="A193" s="101" t="s">
        <v>146</v>
      </c>
      <c r="B193" s="147" t="s">
        <v>100</v>
      </c>
      <c r="C193" s="168" t="s">
        <v>40</v>
      </c>
      <c r="D193" s="173"/>
      <c r="E193" s="173"/>
      <c r="F193" s="174">
        <f>F194</f>
        <v>1426</v>
      </c>
    </row>
    <row r="194" spans="1:6" ht="25.5">
      <c r="A194" s="111" t="s">
        <v>303</v>
      </c>
      <c r="B194" s="144" t="s">
        <v>100</v>
      </c>
      <c r="C194" s="170" t="s">
        <v>40</v>
      </c>
      <c r="D194" s="170" t="s">
        <v>304</v>
      </c>
      <c r="E194" s="170"/>
      <c r="F194" s="149">
        <f>F195</f>
        <v>1426</v>
      </c>
    </row>
    <row r="195" spans="1:6" ht="51">
      <c r="A195" s="111" t="s">
        <v>306</v>
      </c>
      <c r="B195" s="144" t="s">
        <v>100</v>
      </c>
      <c r="C195" s="170" t="s">
        <v>40</v>
      </c>
      <c r="D195" s="170" t="s">
        <v>307</v>
      </c>
      <c r="E195" s="170"/>
      <c r="F195" s="149">
        <f>F197</f>
        <v>1426</v>
      </c>
    </row>
    <row r="196" spans="1:6" ht="25.5">
      <c r="A196" s="100" t="s">
        <v>305</v>
      </c>
      <c r="B196" s="144" t="s">
        <v>100</v>
      </c>
      <c r="C196" s="170" t="s">
        <v>40</v>
      </c>
      <c r="D196" s="170" t="s">
        <v>308</v>
      </c>
      <c r="E196" s="170"/>
      <c r="F196" s="149">
        <f>F197</f>
        <v>1426</v>
      </c>
    </row>
    <row r="197" spans="1:6" ht="17.25" customHeight="1">
      <c r="A197" s="103" t="s">
        <v>163</v>
      </c>
      <c r="B197" s="144" t="s">
        <v>100</v>
      </c>
      <c r="C197" s="170" t="s">
        <v>40</v>
      </c>
      <c r="D197" s="170" t="s">
        <v>308</v>
      </c>
      <c r="E197" s="152" t="s">
        <v>164</v>
      </c>
      <c r="F197" s="153">
        <v>1426</v>
      </c>
    </row>
    <row r="198" spans="1:6" ht="12.75">
      <c r="A198" s="102" t="s">
        <v>141</v>
      </c>
      <c r="B198" s="176" t="s">
        <v>98</v>
      </c>
      <c r="C198" s="176"/>
      <c r="D198" s="176"/>
      <c r="E198" s="176"/>
      <c r="F198" s="177">
        <f>F199</f>
        <v>500</v>
      </c>
    </row>
    <row r="199" spans="1:6" ht="12.75">
      <c r="A199" s="101" t="s">
        <v>79</v>
      </c>
      <c r="B199" s="173" t="s">
        <v>98</v>
      </c>
      <c r="C199" s="173" t="s">
        <v>40</v>
      </c>
      <c r="D199" s="173"/>
      <c r="E199" s="173"/>
      <c r="F199" s="174">
        <f>F201</f>
        <v>500</v>
      </c>
    </row>
    <row r="200" spans="1:6" ht="25.5">
      <c r="A200" s="113" t="s">
        <v>169</v>
      </c>
      <c r="B200" s="165" t="s">
        <v>98</v>
      </c>
      <c r="C200" s="165" t="s">
        <v>40</v>
      </c>
      <c r="D200" s="165" t="s">
        <v>185</v>
      </c>
      <c r="E200" s="165"/>
      <c r="F200" s="166">
        <f>F201</f>
        <v>500</v>
      </c>
    </row>
    <row r="201" spans="1:6" ht="25.5">
      <c r="A201" s="100" t="s">
        <v>111</v>
      </c>
      <c r="B201" s="152" t="s">
        <v>98</v>
      </c>
      <c r="C201" s="152" t="s">
        <v>40</v>
      </c>
      <c r="D201" s="160" t="s">
        <v>190</v>
      </c>
      <c r="E201" s="160"/>
      <c r="F201" s="153">
        <f>F202</f>
        <v>500</v>
      </c>
    </row>
    <row r="202" spans="1:6" ht="28.5" customHeight="1">
      <c r="A202" s="100" t="s">
        <v>213</v>
      </c>
      <c r="B202" s="152" t="s">
        <v>98</v>
      </c>
      <c r="C202" s="152" t="s">
        <v>40</v>
      </c>
      <c r="D202" s="160" t="s">
        <v>211</v>
      </c>
      <c r="E202" s="160"/>
      <c r="F202" s="153">
        <f>F203</f>
        <v>500</v>
      </c>
    </row>
    <row r="203" spans="1:6" ht="25.5">
      <c r="A203" s="100" t="s">
        <v>155</v>
      </c>
      <c r="B203" s="152" t="s">
        <v>98</v>
      </c>
      <c r="C203" s="152" t="s">
        <v>40</v>
      </c>
      <c r="D203" s="160" t="s">
        <v>212</v>
      </c>
      <c r="E203" s="160" t="s">
        <v>156</v>
      </c>
      <c r="F203" s="153">
        <v>500</v>
      </c>
    </row>
    <row r="204" spans="1:6" ht="25.5" hidden="1">
      <c r="A204" s="99" t="s">
        <v>136</v>
      </c>
      <c r="B204" s="176" t="s">
        <v>137</v>
      </c>
      <c r="C204" s="176"/>
      <c r="D204" s="176"/>
      <c r="E204" s="176"/>
      <c r="F204" s="177">
        <f>F205</f>
        <v>0</v>
      </c>
    </row>
    <row r="205" spans="1:6" ht="25.5" hidden="1">
      <c r="A205" s="98" t="s">
        <v>138</v>
      </c>
      <c r="B205" s="173" t="s">
        <v>137</v>
      </c>
      <c r="C205" s="173" t="s">
        <v>39</v>
      </c>
      <c r="D205" s="173"/>
      <c r="E205" s="173"/>
      <c r="F205" s="174">
        <f>F206</f>
        <v>0</v>
      </c>
    </row>
    <row r="206" spans="1:6" ht="25.5" hidden="1">
      <c r="A206" s="94" t="s">
        <v>102</v>
      </c>
      <c r="B206" s="152" t="s">
        <v>137</v>
      </c>
      <c r="C206" s="152" t="s">
        <v>39</v>
      </c>
      <c r="D206" s="144" t="s">
        <v>101</v>
      </c>
      <c r="E206" s="144"/>
      <c r="F206" s="153">
        <f>F207</f>
        <v>0</v>
      </c>
    </row>
    <row r="207" spans="1:6" ht="12.75" hidden="1">
      <c r="A207" s="94" t="s">
        <v>104</v>
      </c>
      <c r="B207" s="152" t="s">
        <v>137</v>
      </c>
      <c r="C207" s="152" t="s">
        <v>39</v>
      </c>
      <c r="D207" s="144" t="s">
        <v>103</v>
      </c>
      <c r="E207" s="144"/>
      <c r="F207" s="153">
        <f>F208</f>
        <v>0</v>
      </c>
    </row>
    <row r="208" spans="1:6" ht="12.75" hidden="1">
      <c r="A208" s="94" t="s">
        <v>83</v>
      </c>
      <c r="B208" s="152" t="s">
        <v>137</v>
      </c>
      <c r="C208" s="152" t="s">
        <v>39</v>
      </c>
      <c r="D208" s="144" t="s">
        <v>103</v>
      </c>
      <c r="E208" s="144" t="s">
        <v>84</v>
      </c>
      <c r="F208" s="153">
        <v>0</v>
      </c>
    </row>
    <row r="209" spans="1:6" ht="12.75">
      <c r="A209" s="188" t="s">
        <v>62</v>
      </c>
      <c r="B209" s="144"/>
      <c r="C209" s="144"/>
      <c r="D209" s="144"/>
      <c r="E209" s="144"/>
      <c r="F209" s="189">
        <f>F15</f>
        <v>137789.4</v>
      </c>
    </row>
    <row r="210" spans="2:6" ht="12.75">
      <c r="B210" s="179"/>
      <c r="C210" s="179"/>
      <c r="D210" s="179"/>
      <c r="E210" s="179"/>
      <c r="F210" s="123"/>
    </row>
    <row r="211" spans="1:6" ht="12.75" hidden="1">
      <c r="A211" s="92" t="s">
        <v>8</v>
      </c>
      <c r="B211" s="179"/>
      <c r="C211" s="179"/>
      <c r="D211" s="179"/>
      <c r="E211" s="179"/>
      <c r="F211" s="123"/>
    </row>
    <row r="212" spans="2:6" ht="12.75">
      <c r="B212" s="179"/>
      <c r="C212" s="179"/>
      <c r="D212" s="179"/>
      <c r="E212" s="179"/>
      <c r="F212" s="123"/>
    </row>
  </sheetData>
  <sheetProtection/>
  <mergeCells count="9">
    <mergeCell ref="C7:F7"/>
    <mergeCell ref="A8:F8"/>
    <mergeCell ref="A10:F10"/>
    <mergeCell ref="D1:F1"/>
    <mergeCell ref="D3:F3"/>
    <mergeCell ref="A2:F2"/>
    <mergeCell ref="E4:F4"/>
    <mergeCell ref="D5:F5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PageLayoutView="0" workbookViewId="0" topLeftCell="A9">
      <selection activeCell="B25" sqref="B25"/>
    </sheetView>
  </sheetViews>
  <sheetFormatPr defaultColWidth="9.00390625" defaultRowHeight="12.75"/>
  <cols>
    <col min="1" max="1" width="71.25390625" style="244" customWidth="1"/>
    <col min="2" max="2" width="21.875" style="244" customWidth="1"/>
    <col min="3" max="16384" width="9.125" style="244" customWidth="1"/>
  </cols>
  <sheetData>
    <row r="1" ht="12.75">
      <c r="B1" t="s">
        <v>7</v>
      </c>
    </row>
    <row r="2" spans="1:2" ht="12.75">
      <c r="A2" s="258" t="s">
        <v>416</v>
      </c>
      <c r="B2" s="258"/>
    </row>
    <row r="3" spans="1:2" ht="12.75">
      <c r="A3" s="258" t="s">
        <v>444</v>
      </c>
      <c r="B3" s="258"/>
    </row>
    <row r="4" spans="1:2" ht="12.75">
      <c r="A4" s="293"/>
      <c r="B4" s="293"/>
    </row>
    <row r="5" spans="1:2" ht="15">
      <c r="A5" s="294" t="s">
        <v>432</v>
      </c>
      <c r="B5" s="294"/>
    </row>
    <row r="6" spans="1:2" ht="15">
      <c r="A6" s="294" t="s">
        <v>113</v>
      </c>
      <c r="B6" s="294"/>
    </row>
    <row r="7" spans="1:2" ht="15">
      <c r="A7" s="294" t="s">
        <v>148</v>
      </c>
      <c r="B7" s="294"/>
    </row>
    <row r="8" spans="1:2" ht="15">
      <c r="A8" s="294" t="s">
        <v>339</v>
      </c>
      <c r="B8" s="294"/>
    </row>
    <row r="9" spans="1:2" ht="15">
      <c r="A9" s="295" t="s">
        <v>433</v>
      </c>
      <c r="B9" s="295"/>
    </row>
    <row r="10" spans="1:2" ht="19.5" customHeight="1">
      <c r="A10" s="245"/>
      <c r="B10" s="245"/>
    </row>
    <row r="11" spans="1:3" ht="73.5" customHeight="1">
      <c r="A11" s="296" t="s">
        <v>434</v>
      </c>
      <c r="B11" s="297"/>
      <c r="C11" s="246"/>
    </row>
    <row r="12" spans="1:2" ht="14.25">
      <c r="A12" s="245"/>
      <c r="B12" s="245"/>
    </row>
    <row r="13" spans="1:2" ht="15">
      <c r="A13" s="245"/>
      <c r="B13" s="247" t="s">
        <v>16</v>
      </c>
    </row>
    <row r="14" spans="1:2" ht="43.5" customHeight="1">
      <c r="A14" s="248" t="s">
        <v>435</v>
      </c>
      <c r="B14" s="248" t="s">
        <v>436</v>
      </c>
    </row>
    <row r="15" spans="1:2" ht="15">
      <c r="A15" s="249">
        <v>1</v>
      </c>
      <c r="B15" s="249">
        <v>2</v>
      </c>
    </row>
    <row r="16" spans="1:2" ht="75" hidden="1">
      <c r="A16" s="250" t="s">
        <v>437</v>
      </c>
      <c r="B16" s="249"/>
    </row>
    <row r="17" spans="1:2" ht="60" hidden="1">
      <c r="A17" s="250" t="s">
        <v>438</v>
      </c>
      <c r="B17" s="249"/>
    </row>
    <row r="18" spans="1:2" ht="75" hidden="1">
      <c r="A18" s="250" t="s">
        <v>439</v>
      </c>
      <c r="B18" s="249"/>
    </row>
    <row r="19" spans="1:2" ht="75">
      <c r="A19" s="251" t="s">
        <v>440</v>
      </c>
      <c r="B19" s="249">
        <v>64.1</v>
      </c>
    </row>
    <row r="20" spans="1:2" ht="60">
      <c r="A20" s="250" t="s">
        <v>441</v>
      </c>
      <c r="B20" s="252">
        <v>156</v>
      </c>
    </row>
    <row r="21" spans="1:2" ht="60" hidden="1">
      <c r="A21" s="250" t="s">
        <v>442</v>
      </c>
      <c r="B21" s="252">
        <v>0</v>
      </c>
    </row>
    <row r="22" spans="1:2" ht="60" hidden="1">
      <c r="A22" s="250" t="s">
        <v>443</v>
      </c>
      <c r="B22" s="252">
        <v>0</v>
      </c>
    </row>
    <row r="23" spans="1:2" ht="60">
      <c r="A23" s="251" t="s">
        <v>445</v>
      </c>
      <c r="B23" s="252">
        <v>1215.1</v>
      </c>
    </row>
    <row r="24" spans="1:2" ht="45">
      <c r="A24" s="251" t="s">
        <v>447</v>
      </c>
      <c r="B24" s="252">
        <v>186</v>
      </c>
    </row>
    <row r="25" spans="1:2" ht="45">
      <c r="A25" s="251" t="s">
        <v>446</v>
      </c>
      <c r="B25" s="252">
        <v>41942.5</v>
      </c>
    </row>
    <row r="26" spans="1:2" ht="14.25">
      <c r="A26" s="253" t="s">
        <v>62</v>
      </c>
      <c r="B26" s="254">
        <f>SUM(B19:B25)</f>
        <v>43563.7</v>
      </c>
    </row>
  </sheetData>
  <sheetProtection/>
  <mergeCells count="9">
    <mergeCell ref="A8:B8"/>
    <mergeCell ref="A9:B9"/>
    <mergeCell ref="A11:B11"/>
    <mergeCell ref="A4:B4"/>
    <mergeCell ref="A2:B2"/>
    <mergeCell ref="A3:B3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2017-07-11T08:35:01Z</cp:lastPrinted>
  <dcterms:created xsi:type="dcterms:W3CDTF">2008-10-02T05:58:54Z</dcterms:created>
  <dcterms:modified xsi:type="dcterms:W3CDTF">2017-08-04T07:26:15Z</dcterms:modified>
  <cp:category/>
  <cp:version/>
  <cp:contentType/>
  <cp:contentStatus/>
</cp:coreProperties>
</file>