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Приложение" sheetId="2" r:id="rId1"/>
  </sheets>
  <calcPr calcId="125725"/>
</workbook>
</file>

<file path=xl/calcChain.xml><?xml version="1.0" encoding="utf-8"?>
<calcChain xmlns="http://schemas.openxmlformats.org/spreadsheetml/2006/main">
  <c r="D5" i="2"/>
  <c r="L5"/>
  <c r="C17"/>
  <c r="C5" s="1"/>
  <c r="D17"/>
  <c r="E17"/>
  <c r="E5" s="1"/>
  <c r="F17"/>
  <c r="F5" s="1"/>
  <c r="G17"/>
  <c r="G5" s="1"/>
  <c r="H17"/>
  <c r="H5" s="1"/>
  <c r="I17"/>
  <c r="I5" s="1"/>
  <c r="J17"/>
  <c r="J5" s="1"/>
  <c r="K17"/>
  <c r="K5" s="1"/>
  <c r="L17"/>
  <c r="M17"/>
  <c r="M5" s="1"/>
  <c r="N17"/>
  <c r="N5" s="1"/>
  <c r="O17"/>
  <c r="O5" s="1"/>
  <c r="P17"/>
  <c r="P5" s="1"/>
  <c r="B17"/>
  <c r="B5" s="1"/>
  <c r="N11" l="1"/>
  <c r="O11"/>
  <c r="P11"/>
  <c r="J11"/>
  <c r="C12"/>
  <c r="C11" s="1"/>
  <c r="M11"/>
  <c r="L11"/>
  <c r="K11"/>
  <c r="B11" l="1"/>
  <c r="I11" l="1"/>
  <c r="H11"/>
  <c r="G11"/>
  <c r="F11"/>
  <c r="E11"/>
  <c r="D11"/>
</calcChain>
</file>

<file path=xl/sharedStrings.xml><?xml version="1.0" encoding="utf-8"?>
<sst xmlns="http://schemas.openxmlformats.org/spreadsheetml/2006/main" count="38" uniqueCount="36">
  <si>
    <t>(рублей)</t>
  </si>
  <si>
    <t>Виды доходов</t>
  </si>
  <si>
    <t>Муниципальные бюджеты в среднем по Московской области</t>
  </si>
  <si>
    <t>В сравнении с другими муниципальными образованиями Московской области</t>
  </si>
  <si>
    <t>Информация об удельном объеме налоговых и неналоговых доходов бюджета муниципального образования в расчете на душу населения в сравнении с другими муниципальными образованиями Московской области</t>
  </si>
  <si>
    <t xml:space="preserve">     Налоговые и неналоговые доходы</t>
  </si>
  <si>
    <t>шатура</t>
  </si>
  <si>
    <t>руза</t>
  </si>
  <si>
    <t>фрязино</t>
  </si>
  <si>
    <t>ивантеевка</t>
  </si>
  <si>
    <t>лыткарино</t>
  </si>
  <si>
    <t>можайск</t>
  </si>
  <si>
    <t>каш</t>
  </si>
  <si>
    <t>истра</t>
  </si>
  <si>
    <t>нара</t>
  </si>
  <si>
    <t>вол</t>
  </si>
  <si>
    <t>шах</t>
  </si>
  <si>
    <t>Рузский ГО</t>
  </si>
  <si>
    <t>ГО Фрязино</t>
  </si>
  <si>
    <t>ГО Шатура</t>
  </si>
  <si>
    <t>ГО Лыткарино</t>
  </si>
  <si>
    <t>ГО Истра</t>
  </si>
  <si>
    <t>ГО Наро-Фоминск</t>
  </si>
  <si>
    <t>ГО Шаховская</t>
  </si>
  <si>
    <t>ГО Можайский</t>
  </si>
  <si>
    <t>дзер</t>
  </si>
  <si>
    <t>ГО Дзержинский</t>
  </si>
  <si>
    <t>ГО Егорьевск</t>
  </si>
  <si>
    <t>ГО Котельники</t>
  </si>
  <si>
    <t>Волоколамский ГО</t>
  </si>
  <si>
    <t>ГО Ивантеевка</t>
  </si>
  <si>
    <t>егор</t>
  </si>
  <si>
    <t>котел</t>
  </si>
  <si>
    <t>ГО Кашира</t>
  </si>
  <si>
    <t>числ</t>
  </si>
  <si>
    <t>дох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</si>
</sst>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0" fillId="0" borderId="0" xfId="0" applyNumberFormat="1"/>
    <xf numFmtId="3" fontId="5" fillId="2" borderId="1" xfId="0" applyNumberFormat="1" applyFont="1" applyFill="1" applyBorder="1" applyProtection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Normal="100" workbookViewId="0">
      <selection activeCell="A8" sqref="A8:XFD18"/>
    </sheetView>
  </sheetViews>
  <sheetFormatPr defaultRowHeight="15"/>
  <cols>
    <col min="1" max="1" width="30.85546875" bestFit="1" customWidth="1"/>
    <col min="2" max="2" width="13.7109375" customWidth="1"/>
    <col min="3" max="3" width="10.28515625" bestFit="1" customWidth="1"/>
    <col min="4" max="4" width="10" customWidth="1"/>
    <col min="5" max="5" width="10.85546875" customWidth="1"/>
    <col min="6" max="6" width="14.28515625" customWidth="1"/>
    <col min="7" max="7" width="12.85546875" bestFit="1" customWidth="1"/>
    <col min="8" max="8" width="13" customWidth="1"/>
    <col min="9" max="10" width="9.140625" customWidth="1"/>
    <col min="11" max="11" width="11.28515625" customWidth="1"/>
    <col min="12" max="12" width="9.140625" customWidth="1"/>
    <col min="13" max="13" width="11.28515625" customWidth="1"/>
  </cols>
  <sheetData>
    <row r="1" spans="1:16" ht="44.25" customHeight="1">
      <c r="A1" s="9" t="s">
        <v>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6">
      <c r="O2" s="1" t="s">
        <v>0</v>
      </c>
    </row>
    <row r="3" spans="1:16" ht="14.45" customHeight="1">
      <c r="A3" s="7" t="s">
        <v>1</v>
      </c>
      <c r="B3" s="8" t="s">
        <v>2</v>
      </c>
      <c r="C3" s="8" t="s">
        <v>17</v>
      </c>
      <c r="D3" s="8" t="s">
        <v>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66" customHeight="1">
      <c r="A4" s="7"/>
      <c r="B4" s="8"/>
      <c r="C4" s="8"/>
      <c r="D4" s="2" t="s">
        <v>19</v>
      </c>
      <c r="E4" s="2" t="s">
        <v>18</v>
      </c>
      <c r="F4" s="2" t="s">
        <v>30</v>
      </c>
      <c r="G4" s="2" t="s">
        <v>20</v>
      </c>
      <c r="H4" s="2" t="s">
        <v>24</v>
      </c>
      <c r="I4" s="2" t="s">
        <v>33</v>
      </c>
      <c r="J4" s="2" t="s">
        <v>21</v>
      </c>
      <c r="K4" s="2" t="s">
        <v>22</v>
      </c>
      <c r="L4" s="2" t="s">
        <v>29</v>
      </c>
      <c r="M4" s="2" t="s">
        <v>23</v>
      </c>
      <c r="N4" s="2" t="s">
        <v>26</v>
      </c>
      <c r="O4" s="2" t="s">
        <v>27</v>
      </c>
      <c r="P4" s="2" t="s">
        <v>28</v>
      </c>
    </row>
    <row r="5" spans="1:16" ht="30.75" customHeight="1">
      <c r="A5" s="3" t="s">
        <v>5</v>
      </c>
      <c r="B5" s="4">
        <f>B17</f>
        <v>17020.802585059148</v>
      </c>
      <c r="C5" s="4">
        <f t="shared" ref="C5:P5" si="0">C17</f>
        <v>22066.961651917405</v>
      </c>
      <c r="D5" s="4">
        <f t="shared" si="0"/>
        <v>9898.1987302524722</v>
      </c>
      <c r="E5" s="4">
        <f t="shared" si="0"/>
        <v>13256.597245777084</v>
      </c>
      <c r="F5" s="4">
        <f t="shared" si="0"/>
        <v>7927.5229578924536</v>
      </c>
      <c r="G5" s="4">
        <f t="shared" si="0"/>
        <v>12668.181129789489</v>
      </c>
      <c r="H5" s="4">
        <f t="shared" si="0"/>
        <v>13830.924303127256</v>
      </c>
      <c r="I5" s="4">
        <f t="shared" si="0"/>
        <v>12249.374492023777</v>
      </c>
      <c r="J5" s="4">
        <f t="shared" si="0"/>
        <v>36193.844347124017</v>
      </c>
      <c r="K5" s="4">
        <f t="shared" si="0"/>
        <v>13991.125130945515</v>
      </c>
      <c r="L5" s="4">
        <f t="shared" si="0"/>
        <v>18217.580982236155</v>
      </c>
      <c r="M5" s="4">
        <f t="shared" si="0"/>
        <v>13189.275804119279</v>
      </c>
      <c r="N5" s="4">
        <f t="shared" si="0"/>
        <v>14665.762459443647</v>
      </c>
      <c r="O5" s="4">
        <f t="shared" si="0"/>
        <v>8828.9300998573472</v>
      </c>
      <c r="P5" s="4">
        <f t="shared" si="0"/>
        <v>21718.371487101969</v>
      </c>
    </row>
    <row r="8" spans="1:16" ht="15" hidden="1" customHeight="1"/>
    <row r="9" spans="1:16" ht="15" hidden="1" customHeight="1">
      <c r="A9">
        <v>2019</v>
      </c>
      <c r="C9" t="s">
        <v>7</v>
      </c>
      <c r="D9" t="s">
        <v>6</v>
      </c>
      <c r="E9" t="s">
        <v>8</v>
      </c>
      <c r="F9" t="s">
        <v>9</v>
      </c>
      <c r="G9" t="s">
        <v>10</v>
      </c>
      <c r="H9" t="s">
        <v>11</v>
      </c>
      <c r="I9" t="s">
        <v>12</v>
      </c>
      <c r="J9" t="s">
        <v>13</v>
      </c>
      <c r="K9" t="s">
        <v>14</v>
      </c>
      <c r="L9" t="s">
        <v>15</v>
      </c>
      <c r="M9" t="s">
        <v>16</v>
      </c>
      <c r="N9" t="s">
        <v>25</v>
      </c>
      <c r="O9" t="s">
        <v>31</v>
      </c>
      <c r="P9" t="s">
        <v>32</v>
      </c>
    </row>
    <row r="10" spans="1:16" ht="15" hidden="1" customHeight="1">
      <c r="A10" t="s">
        <v>34</v>
      </c>
      <c r="B10" s="5">
        <v>7450391</v>
      </c>
      <c r="C10" s="5">
        <v>61622</v>
      </c>
      <c r="D10" s="5">
        <v>69129</v>
      </c>
      <c r="E10" s="5">
        <v>59991</v>
      </c>
      <c r="F10" s="5">
        <v>79346</v>
      </c>
      <c r="G10" s="5">
        <v>58606</v>
      </c>
      <c r="H10" s="5">
        <v>70548</v>
      </c>
      <c r="I10" s="5">
        <v>64417</v>
      </c>
      <c r="J10" s="5">
        <v>120776</v>
      </c>
      <c r="K10" s="5">
        <v>162632</v>
      </c>
      <c r="L10" s="5">
        <v>40295</v>
      </c>
      <c r="M10" s="5">
        <v>25667</v>
      </c>
      <c r="N10" s="5">
        <v>56257</v>
      </c>
      <c r="O10" s="5">
        <v>104573</v>
      </c>
      <c r="P10" s="5">
        <v>46763</v>
      </c>
    </row>
    <row r="11" spans="1:16" ht="15" hidden="1" customHeight="1">
      <c r="A11" t="s">
        <v>35</v>
      </c>
      <c r="B11" s="5">
        <f t="shared" ref="B11:H11" si="1">B12+B13</f>
        <v>135437895</v>
      </c>
      <c r="C11" s="5">
        <f t="shared" si="1"/>
        <v>1309421</v>
      </c>
      <c r="D11" s="5">
        <f t="shared" si="1"/>
        <v>564800</v>
      </c>
      <c r="E11" s="5">
        <f t="shared" si="1"/>
        <v>857825</v>
      </c>
      <c r="F11" s="5">
        <f t="shared" si="1"/>
        <v>662877</v>
      </c>
      <c r="G11" s="5">
        <f t="shared" si="1"/>
        <v>823023</v>
      </c>
      <c r="H11" s="5">
        <f t="shared" si="1"/>
        <v>982209</v>
      </c>
      <c r="I11" s="5">
        <f t="shared" ref="I11:P11" si="2">I12+I13</f>
        <v>807560</v>
      </c>
      <c r="J11" s="5">
        <f t="shared" si="2"/>
        <v>4909381</v>
      </c>
      <c r="K11" s="5">
        <f t="shared" si="2"/>
        <v>2519593</v>
      </c>
      <c r="L11" s="5">
        <f t="shared" si="2"/>
        <v>799241</v>
      </c>
      <c r="M11" s="5">
        <f t="shared" si="2"/>
        <v>366174</v>
      </c>
      <c r="N11" s="5">
        <f t="shared" si="2"/>
        <v>959278</v>
      </c>
      <c r="O11" s="5">
        <f t="shared" si="2"/>
        <v>923242</v>
      </c>
      <c r="P11" s="5">
        <f t="shared" si="2"/>
        <v>1202866</v>
      </c>
    </row>
    <row r="12" spans="1:16" ht="15" hidden="1" customHeight="1">
      <c r="B12" s="5">
        <v>113088590</v>
      </c>
      <c r="C12" s="5">
        <f>2002009-692588-C13</f>
        <v>1065130</v>
      </c>
      <c r="D12" s="5">
        <v>465731</v>
      </c>
      <c r="E12" s="5">
        <v>772911</v>
      </c>
      <c r="F12" s="5">
        <v>577609</v>
      </c>
      <c r="G12" s="5">
        <v>633749</v>
      </c>
      <c r="H12" s="5">
        <v>803207</v>
      </c>
      <c r="I12" s="5">
        <v>655743</v>
      </c>
      <c r="J12" s="5">
        <v>4454629</v>
      </c>
      <c r="K12" s="5">
        <v>2146928</v>
      </c>
      <c r="L12" s="5">
        <v>635275</v>
      </c>
      <c r="M12" s="5">
        <v>290208</v>
      </c>
      <c r="N12" s="5">
        <v>760374</v>
      </c>
      <c r="O12" s="5">
        <v>818971</v>
      </c>
      <c r="P12" s="5">
        <v>985959</v>
      </c>
    </row>
    <row r="13" spans="1:16" ht="15" hidden="1" customHeight="1">
      <c r="B13" s="5">
        <v>22349305</v>
      </c>
      <c r="C13" s="5">
        <v>244291</v>
      </c>
      <c r="D13" s="5">
        <v>99069</v>
      </c>
      <c r="E13" s="5">
        <v>84914</v>
      </c>
      <c r="F13" s="5">
        <v>85268</v>
      </c>
      <c r="G13" s="5">
        <v>189274</v>
      </c>
      <c r="H13" s="5">
        <v>179002</v>
      </c>
      <c r="I13" s="5">
        <v>151817</v>
      </c>
      <c r="J13" s="5">
        <v>454752</v>
      </c>
      <c r="K13" s="5">
        <v>372665</v>
      </c>
      <c r="L13" s="5">
        <v>163966</v>
      </c>
      <c r="M13" s="5">
        <v>75966</v>
      </c>
      <c r="N13" s="5">
        <v>198904</v>
      </c>
      <c r="O13" s="5">
        <v>104271</v>
      </c>
      <c r="P13" s="5">
        <v>216907</v>
      </c>
    </row>
    <row r="14" spans="1:16" ht="15" hidden="1" customHeight="1">
      <c r="A14">
        <v>2020</v>
      </c>
    </row>
    <row r="15" spans="1:16" ht="15" hidden="1" customHeight="1">
      <c r="A15" t="s">
        <v>34</v>
      </c>
      <c r="B15">
        <v>7735529</v>
      </c>
      <c r="C15">
        <v>61020</v>
      </c>
      <c r="D15">
        <v>67730</v>
      </c>
      <c r="E15">
        <v>58964</v>
      </c>
      <c r="F15">
        <v>82978</v>
      </c>
      <c r="G15">
        <v>59427</v>
      </c>
      <c r="H15">
        <v>70637</v>
      </c>
      <c r="I15">
        <v>62749</v>
      </c>
      <c r="J15">
        <v>122619</v>
      </c>
      <c r="K15">
        <v>169918</v>
      </c>
      <c r="L15">
        <v>38280</v>
      </c>
      <c r="M15">
        <v>25587</v>
      </c>
      <c r="N15">
        <v>56403</v>
      </c>
      <c r="O15">
        <v>105150</v>
      </c>
      <c r="P15">
        <v>50279</v>
      </c>
    </row>
    <row r="16" spans="1:16" ht="15" hidden="1" customHeight="1">
      <c r="A16" t="s">
        <v>35</v>
      </c>
      <c r="B16" s="6">
        <v>131664912</v>
      </c>
      <c r="C16" s="6">
        <v>1346526</v>
      </c>
      <c r="D16" s="6">
        <v>670405</v>
      </c>
      <c r="E16" s="6">
        <v>781662</v>
      </c>
      <c r="F16" s="6">
        <v>657810</v>
      </c>
      <c r="G16" s="6">
        <v>752832</v>
      </c>
      <c r="H16" s="6">
        <v>976975</v>
      </c>
      <c r="I16" s="6">
        <v>768636</v>
      </c>
      <c r="J16" s="6">
        <v>4438053</v>
      </c>
      <c r="K16" s="6">
        <v>2377344</v>
      </c>
      <c r="L16" s="6">
        <v>697369</v>
      </c>
      <c r="M16" s="6">
        <v>337474</v>
      </c>
      <c r="N16" s="6">
        <v>827193</v>
      </c>
      <c r="O16" s="6">
        <v>928362</v>
      </c>
      <c r="P16" s="6">
        <v>1091978</v>
      </c>
    </row>
    <row r="17" spans="2:16" ht="15" hidden="1" customHeight="1">
      <c r="B17" s="5">
        <f>B16*1000/B15</f>
        <v>17020.802585059148</v>
      </c>
      <c r="C17" s="5">
        <f>C16*1000/C15</f>
        <v>22066.961651917405</v>
      </c>
      <c r="D17" s="5">
        <f>D16*1000/D15</f>
        <v>9898.1987302524722</v>
      </c>
      <c r="E17" s="5">
        <f>E16*1000/E15</f>
        <v>13256.597245777084</v>
      </c>
      <c r="F17" s="5">
        <f>F16*1000/F15</f>
        <v>7927.5229578924536</v>
      </c>
      <c r="G17" s="5">
        <f>G16*1000/G15</f>
        <v>12668.181129789489</v>
      </c>
      <c r="H17" s="5">
        <f>H16*1000/H15</f>
        <v>13830.924303127256</v>
      </c>
      <c r="I17" s="5">
        <f>I16*1000/I15</f>
        <v>12249.374492023777</v>
      </c>
      <c r="J17" s="5">
        <f>J16*1000/J15</f>
        <v>36193.844347124017</v>
      </c>
      <c r="K17" s="5">
        <f>K16*1000/K15</f>
        <v>13991.125130945515</v>
      </c>
      <c r="L17" s="5">
        <f>L16*1000/L15</f>
        <v>18217.580982236155</v>
      </c>
      <c r="M17" s="5">
        <f>M16*1000/M15</f>
        <v>13189.275804119279</v>
      </c>
      <c r="N17" s="5">
        <f>N16*1000/N15</f>
        <v>14665.762459443647</v>
      </c>
      <c r="O17" s="5">
        <f>O16*1000/O15</f>
        <v>8828.9300998573472</v>
      </c>
      <c r="P17" s="5">
        <f>P16*1000/P15</f>
        <v>21718.371487101969</v>
      </c>
    </row>
    <row r="18" spans="2:16" ht="15" hidden="1" customHeight="1"/>
  </sheetData>
  <mergeCells count="5">
    <mergeCell ref="A3:A4"/>
    <mergeCell ref="B3:B4"/>
    <mergeCell ref="C3:C4"/>
    <mergeCell ref="D3:P3"/>
    <mergeCell ref="A1:O1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2021-01-15T06:26:53Z</dcterms:modified>
</cp:coreProperties>
</file>