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Приложение" sheetId="3" r:id="rId1"/>
  </sheets>
  <definedNames>
    <definedName name="_xlnm._FilterDatabase" localSheetId="0" hidden="1">Приложение!$A$5:$G$58</definedName>
    <definedName name="_xlnm.Print_Area" localSheetId="0">Приложение!$A$1:$G$60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E11"/>
  <c r="F32" l="1"/>
  <c r="D32"/>
  <c r="C32"/>
  <c r="E33"/>
  <c r="F45" l="1"/>
  <c r="F16"/>
  <c r="E6" l="1"/>
  <c r="E7"/>
  <c r="E8"/>
  <c r="E9"/>
  <c r="E12"/>
  <c r="G25"/>
  <c r="G34"/>
  <c r="G39"/>
  <c r="G58"/>
  <c r="F57"/>
  <c r="F53"/>
  <c r="F49"/>
  <c r="F42"/>
  <c r="F35"/>
  <c r="F28"/>
  <c r="C5" l="1"/>
  <c r="C13"/>
  <c r="C16"/>
  <c r="C20"/>
  <c r="C28"/>
  <c r="C35"/>
  <c r="C42"/>
  <c r="C45"/>
  <c r="C49"/>
  <c r="C53"/>
  <c r="C57"/>
  <c r="F13"/>
  <c r="F5"/>
  <c r="F4" l="1"/>
  <c r="C4"/>
  <c r="E18"/>
  <c r="E23"/>
  <c r="D5"/>
  <c r="D13"/>
  <c r="D16"/>
  <c r="D20"/>
  <c r="D28"/>
  <c r="G32"/>
  <c r="D35"/>
  <c r="D42"/>
  <c r="D45"/>
  <c r="D49"/>
  <c r="D53"/>
  <c r="D57"/>
  <c r="G57" s="1"/>
  <c r="E22"/>
  <c r="D4" l="1"/>
  <c r="G56"/>
  <c r="G55"/>
  <c r="G54"/>
  <c r="G52"/>
  <c r="G51"/>
  <c r="G50"/>
  <c r="G48"/>
  <c r="G47"/>
  <c r="G46"/>
  <c r="G44"/>
  <c r="G43"/>
  <c r="G41"/>
  <c r="G40"/>
  <c r="G38"/>
  <c r="G37"/>
  <c r="G36"/>
  <c r="G31"/>
  <c r="G30"/>
  <c r="G29"/>
  <c r="G27"/>
  <c r="G24"/>
  <c r="G19"/>
  <c r="G17"/>
  <c r="G15"/>
  <c r="G14"/>
  <c r="G12"/>
  <c r="G9"/>
  <c r="G8"/>
  <c r="G7"/>
  <c r="G6"/>
  <c r="E58"/>
  <c r="E56"/>
  <c r="E55"/>
  <c r="E54"/>
  <c r="E52"/>
  <c r="E51"/>
  <c r="E50"/>
  <c r="E48"/>
  <c r="E47"/>
  <c r="E46"/>
  <c r="E44"/>
  <c r="E43"/>
  <c r="E41"/>
  <c r="E40"/>
  <c r="E39"/>
  <c r="E38"/>
  <c r="E37"/>
  <c r="E36"/>
  <c r="E34"/>
  <c r="E31"/>
  <c r="E30"/>
  <c r="E29"/>
  <c r="E27"/>
  <c r="E25"/>
  <c r="E24"/>
  <c r="E17"/>
  <c r="E15"/>
  <c r="E14"/>
  <c r="G53" l="1"/>
  <c r="G42"/>
  <c r="G20"/>
  <c r="G16"/>
  <c r="G5"/>
  <c r="G13"/>
  <c r="G49"/>
  <c r="E13"/>
  <c r="E20"/>
  <c r="E42"/>
  <c r="G28"/>
  <c r="E35"/>
  <c r="G45"/>
  <c r="E5"/>
  <c r="G35"/>
  <c r="E16"/>
  <c r="E28"/>
  <c r="E32"/>
  <c r="E45"/>
  <c r="E49"/>
  <c r="E53"/>
  <c r="E57"/>
  <c r="E4" l="1"/>
  <c r="G4"/>
</calcChain>
</file>

<file path=xl/sharedStrings.xml><?xml version="1.0" encoding="utf-8"?>
<sst xmlns="http://schemas.openxmlformats.org/spreadsheetml/2006/main" count="118" uniqueCount="118">
  <si>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</si>
  <si>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</si>
  <si>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</si>
  <si>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</si>
  <si>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</si>
  <si>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</si>
  <si>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</si>
  <si>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</si>
  <si>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</si>
  <si>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</si>
  <si>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</si>
  <si>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</si>
  <si>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</si>
  <si>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</si>
  <si>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</si>
  <si>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</si>
  <si>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</si>
  <si>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</si>
  <si>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</si>
  <si>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</si>
  <si>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</si>
  <si>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</si>
  <si>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</si>
  <si>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</si>
  <si>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</si>
  <si>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</si>
  <si>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</si>
  <si>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</si>
  <si>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</si>
  <si>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</si>
  <si>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</si>
  <si>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</si>
  <si>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</si>
  <si>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</si>
  <si>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</si>
  <si>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</si>
  <si>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</si>
  <si>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</si>
  <si>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</si>
  <si>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</si>
  <si>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</si>
  <si>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</si>
  <si>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</si>
  <si>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</si>
  <si>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</si>
  <si>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</si>
  <si>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</si>
  <si>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</si>
  <si>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</si>
  <si>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</si>
  <si>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</si>
  <si>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</si>
  <si>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</si>
  <si>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</si>
  <si>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</si>
  <si>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</si>
  <si>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</si>
  <si>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</si>
  <si>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</si>
  <si>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</si>
  <si>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</si>
  <si>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</si>
  <si>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</si>
  <si>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</si>
  <si>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</si>
  <si>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</si>
  <si>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</si>
  <si>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</si>
  <si>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</si>
  <si>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</si>
  <si>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</si>
  <si>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</si>
  <si>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</si>
  <si>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</si>
  <si>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</si>
  <si>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</si>
  <si>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</si>
  <si>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</si>
  <si>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</si>
  <si>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</si>
  <si>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</si>
  <si>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</si>
  <si>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</si>
  <si>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</si>
  <si>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</si>
  <si>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</si>
  <si>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</si>
  <si>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</si>
  <si>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</si>
  <si>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</si>
  <si>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</si>
  <si>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</si>
  <si>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</si>
  <si>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</si>
  <si>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</si>
  <si>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</si>
  <si>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</si>
  <si>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</si>
  <si>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0401</t>
  </si>
  <si>
    <t>Общеэкономические вопросы</t>
  </si>
  <si>
    <t>0405</t>
  </si>
  <si>
    <t>Сельское хозяйство и рыболовство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</si>
  <si>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2021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</si>
  <si>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</si>
  <si>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2020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</si>
  <si>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</si>
  <si>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</si>
  <si>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</si>
  <si>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Водное хозяйство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</si>
  <si>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01.10.2021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</si>
  <si>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01.10.2020</t>
    </r>
    <r>
      <rPr>
        <sz val="9"/>
        <color rgb="FF000000"/>
        <rFont val="Times New Roman"/>
        <family val="1"/>
        <charset val="204"/>
      </rPr>
      <t>, тыс. руб.</t>
    </r>
  </si>
  <si>
    <t>0602</t>
  </si>
  <si>
    <t>Сбор, удаление отходов и очистка сточных вод</t>
  </si>
  <si>
    <t>0107</t>
  </si>
  <si>
    <t>Обеспечение проведения выборов и референдумов</t>
  </si>
  <si>
    <t>0410</t>
  </si>
  <si>
    <t>Связь и информатика</t>
  </si>
  <si>
    <t>Сведения об исполнении бюджета Рузского городского округа Московской области о распределении ассигнований по разделам и подразделам классификации расходов бюджета в сравнении с запланированными значениями на 2021 год и соответствующим периодом прошлого года (по состоянию на 01.10.2021)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</si>
</sst>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</font>
    <font>
      <sz val="8"/>
      <color rgb="FF000000"/>
      <name val="Arial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0" fillId="0" borderId="1" xfId="0" applyNumberFormat="1" applyBorder="1" applyAlignment="1">
      <alignment horizontal="center"/>
    </xf>
    <xf numFmtId="164" fontId="1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4" fontId="3" fillId="0" borderId="0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Normal="100" zoomScaleSheetLayoutView="70" workbookViewId="0">
      <selection activeCell="E20" sqref="E20"/>
    </sheetView>
  </sheetViews>
  <sheetFormatPr defaultRowHeight="15"/>
  <cols>
    <col min="1" max="1" width="6.7109375" customWidth="1"/>
    <col min="2" max="2" width="54.28515625" customWidth="1"/>
    <col min="3" max="5" width="15.42578125" customWidth="1"/>
    <col min="6" max="6" width="15.42578125" style="14" customWidth="1"/>
    <col min="7" max="7" width="15.42578125" customWidth="1"/>
  </cols>
  <sheetData>
    <row r="1" spans="1:7" ht="58.5" customHeight="1">
      <c r="A1" s="26" t="s">
        <v>117</v>
      </c>
      <c r="B1" s="26"/>
      <c r="C1" s="26"/>
      <c r="D1" s="26"/>
      <c r="E1" s="26"/>
      <c r="F1" s="26"/>
      <c r="G1" s="26"/>
    </row>
    <row r="3" spans="1:7" ht="60">
      <c r="A3" s="1" t="s">
        <v>95</v>
      </c>
      <c r="B3" s="1" t="s">
        <v>96</v>
      </c>
      <c r="C3" s="1" t="s">
        <v>102</v>
      </c>
      <c r="D3" s="1" t="s">
        <v>109</v>
      </c>
      <c r="E3" s="1" t="s">
        <v>103</v>
      </c>
      <c r="F3" s="13" t="s">
        <v>110</v>
      </c>
      <c r="G3" s="1" t="s">
        <v>104</v>
      </c>
    </row>
    <row r="4" spans="1:7">
      <c r="A4" s="6"/>
      <c r="B4" s="7" t="s">
        <v>0</v>
      </c>
      <c r="C4" s="8">
        <f>C5+C13+C16+C20+C28+C32+C35+C42+C45+C49+C53+C57</f>
        <v>4276823.9000000004</v>
      </c>
      <c r="D4" s="8">
        <f>D5+D13+D16+D20+D28+D32+D35+D42+D45+D49+D53+D57</f>
        <v>2386469.1</v>
      </c>
      <c r="E4" s="8">
        <f>D4/C4*100</f>
        <v>55.800031888149512</v>
      </c>
      <c r="F4" s="8">
        <f>F5+F13+F16+F20+F28+F32+F35+F42+F45+F49+F53+F57</f>
        <v>3196673.2478200002</v>
      </c>
      <c r="G4" s="8">
        <f>D4/F4*100</f>
        <v>74.654771225913493</v>
      </c>
    </row>
    <row r="5" spans="1:7">
      <c r="A5" s="6" t="s">
        <v>1</v>
      </c>
      <c r="B5" s="7" t="s">
        <v>2</v>
      </c>
      <c r="C5" s="8">
        <f>SUM(C6:C12)</f>
        <v>499900.69999999995</v>
      </c>
      <c r="D5" s="8">
        <f>SUM(D6:D12)</f>
        <v>337857.80000000005</v>
      </c>
      <c r="E5" s="8">
        <f t="shared" ref="E5:E58" si="0">D5/C5*100</f>
        <v>67.584982377500197</v>
      </c>
      <c r="F5" s="15">
        <f>SUM(F6:F12)</f>
        <v>328716.02202999999</v>
      </c>
      <c r="G5" s="8">
        <f t="shared" ref="G5:G58" si="1">D5/F5*100</f>
        <v>102.78105640045916</v>
      </c>
    </row>
    <row r="6" spans="1:7" ht="24.75">
      <c r="A6" s="9" t="s">
        <v>3</v>
      </c>
      <c r="B6" s="10" t="s">
        <v>4</v>
      </c>
      <c r="C6" s="4">
        <v>2387.4</v>
      </c>
      <c r="D6" s="11">
        <v>1740.9</v>
      </c>
      <c r="E6" s="11">
        <f t="shared" si="0"/>
        <v>72.920331741643622</v>
      </c>
      <c r="F6" s="18">
        <v>1565.87021</v>
      </c>
      <c r="G6" s="11">
        <f t="shared" si="1"/>
        <v>111.17779678559694</v>
      </c>
    </row>
    <row r="7" spans="1:7" ht="36.75">
      <c r="A7" s="9" t="s">
        <v>5</v>
      </c>
      <c r="B7" s="10" t="s">
        <v>6</v>
      </c>
      <c r="C7" s="4">
        <v>6216.3</v>
      </c>
      <c r="D7" s="11">
        <v>4010.6</v>
      </c>
      <c r="E7" s="11">
        <f t="shared" si="0"/>
        <v>64.517478242684561</v>
      </c>
      <c r="F7" s="18">
        <v>4311.6505700000007</v>
      </c>
      <c r="G7" s="11">
        <f t="shared" si="1"/>
        <v>93.017741927078262</v>
      </c>
    </row>
    <row r="8" spans="1:7" ht="36.75">
      <c r="A8" s="9" t="s">
        <v>7</v>
      </c>
      <c r="B8" s="10" t="s">
        <v>8</v>
      </c>
      <c r="C8" s="4">
        <v>171188.9</v>
      </c>
      <c r="D8" s="11">
        <v>115924.7</v>
      </c>
      <c r="E8" s="11">
        <f t="shared" si="0"/>
        <v>67.717416257712969</v>
      </c>
      <c r="F8" s="18">
        <v>112338.01611</v>
      </c>
      <c r="G8" s="11">
        <f t="shared" si="1"/>
        <v>103.19276057580362</v>
      </c>
    </row>
    <row r="9" spans="1:7" ht="24.75">
      <c r="A9" s="9" t="s">
        <v>9</v>
      </c>
      <c r="B9" s="10" t="s">
        <v>10</v>
      </c>
      <c r="C9" s="4">
        <v>22588.6</v>
      </c>
      <c r="D9" s="11">
        <v>16848</v>
      </c>
      <c r="E9" s="11">
        <f t="shared" si="0"/>
        <v>74.586295742100006</v>
      </c>
      <c r="F9" s="18">
        <v>15961.79819</v>
      </c>
      <c r="G9" s="11">
        <f t="shared" si="1"/>
        <v>105.55201738207167</v>
      </c>
    </row>
    <row r="10" spans="1:7">
      <c r="A10" s="22" t="s">
        <v>113</v>
      </c>
      <c r="B10" s="23" t="s">
        <v>114</v>
      </c>
      <c r="C10" s="25">
        <v>0</v>
      </c>
      <c r="D10" s="21">
        <v>0</v>
      </c>
      <c r="E10" s="11">
        <v>0</v>
      </c>
      <c r="F10" s="18">
        <v>529.65</v>
      </c>
      <c r="G10" s="21">
        <v>0</v>
      </c>
    </row>
    <row r="11" spans="1:7">
      <c r="A11" s="9" t="s">
        <v>11</v>
      </c>
      <c r="B11" s="10" t="s">
        <v>12</v>
      </c>
      <c r="C11" s="4">
        <v>732.9</v>
      </c>
      <c r="D11" s="11">
        <v>0</v>
      </c>
      <c r="E11" s="11">
        <f t="shared" si="0"/>
        <v>0</v>
      </c>
      <c r="F11" s="16">
        <v>0</v>
      </c>
      <c r="G11" s="11">
        <v>0</v>
      </c>
    </row>
    <row r="12" spans="1:7">
      <c r="A12" s="9" t="s">
        <v>13</v>
      </c>
      <c r="B12" s="10" t="s">
        <v>14</v>
      </c>
      <c r="C12" s="4">
        <v>296786.59999999998</v>
      </c>
      <c r="D12" s="11">
        <v>199333.6</v>
      </c>
      <c r="E12" s="11">
        <f t="shared" si="0"/>
        <v>67.163948776663105</v>
      </c>
      <c r="F12" s="18">
        <v>194009.03694999998</v>
      </c>
      <c r="G12" s="11">
        <f t="shared" si="1"/>
        <v>102.74449228433224</v>
      </c>
    </row>
    <row r="13" spans="1:7">
      <c r="A13" s="6" t="s">
        <v>15</v>
      </c>
      <c r="B13" s="7" t="s">
        <v>16</v>
      </c>
      <c r="C13" s="8">
        <f>SUM(C14:C15)</f>
        <v>5208</v>
      </c>
      <c r="D13" s="8">
        <f>SUM(D14:D15)</f>
        <v>2610.8000000000002</v>
      </c>
      <c r="E13" s="8">
        <f t="shared" si="0"/>
        <v>50.130568356374816</v>
      </c>
      <c r="F13" s="15">
        <f>SUM(F14:F15)</f>
        <v>2703.5028299999999</v>
      </c>
      <c r="G13" s="8">
        <f t="shared" si="1"/>
        <v>96.571010432417424</v>
      </c>
    </row>
    <row r="14" spans="1:7">
      <c r="A14" s="9" t="s">
        <v>17</v>
      </c>
      <c r="B14" s="10" t="s">
        <v>18</v>
      </c>
      <c r="C14" s="4">
        <v>5146</v>
      </c>
      <c r="D14" s="11">
        <v>2573</v>
      </c>
      <c r="E14" s="11">
        <f t="shared" si="0"/>
        <v>50</v>
      </c>
      <c r="F14" s="18">
        <v>2671.2668699999999</v>
      </c>
      <c r="G14" s="11">
        <f t="shared" si="1"/>
        <v>96.321338346849643</v>
      </c>
    </row>
    <row r="15" spans="1:7">
      <c r="A15" s="9" t="s">
        <v>19</v>
      </c>
      <c r="B15" s="10" t="s">
        <v>20</v>
      </c>
      <c r="C15" s="4">
        <v>62</v>
      </c>
      <c r="D15" s="11">
        <v>37.799999999999997</v>
      </c>
      <c r="E15" s="11">
        <f t="shared" si="0"/>
        <v>60.967741935483865</v>
      </c>
      <c r="F15" s="18">
        <v>32.235959999999999</v>
      </c>
      <c r="G15" s="11">
        <f t="shared" si="1"/>
        <v>117.26035148325037</v>
      </c>
    </row>
    <row r="16" spans="1:7" ht="24.75">
      <c r="A16" s="6" t="s">
        <v>21</v>
      </c>
      <c r="B16" s="7" t="s">
        <v>22</v>
      </c>
      <c r="C16" s="8">
        <f>SUM(C17:C19)</f>
        <v>19101.599999999999</v>
      </c>
      <c r="D16" s="8">
        <f>SUM(D17:D19)</f>
        <v>8424.6999999999989</v>
      </c>
      <c r="E16" s="8">
        <f t="shared" si="0"/>
        <v>44.104682330275999</v>
      </c>
      <c r="F16" s="19">
        <f>SUM(F17:F19)</f>
        <v>8978.5967599999985</v>
      </c>
      <c r="G16" s="8">
        <f t="shared" si="1"/>
        <v>93.830920634863219</v>
      </c>
    </row>
    <row r="17" spans="1:7" ht="24.75">
      <c r="A17" s="9" t="s">
        <v>23</v>
      </c>
      <c r="B17" s="10" t="s">
        <v>24</v>
      </c>
      <c r="C17" s="4">
        <v>5079.8</v>
      </c>
      <c r="D17" s="11">
        <v>502.3</v>
      </c>
      <c r="E17" s="11">
        <f t="shared" si="0"/>
        <v>9.888184574195833</v>
      </c>
      <c r="F17" s="18">
        <v>8880.0917599999993</v>
      </c>
      <c r="G17" s="11">
        <f t="shared" si="1"/>
        <v>5.6564730813096915</v>
      </c>
    </row>
    <row r="18" spans="1:7" ht="24.75">
      <c r="A18" s="9" t="s">
        <v>105</v>
      </c>
      <c r="B18" s="10" t="s">
        <v>106</v>
      </c>
      <c r="C18" s="4">
        <v>14021.8</v>
      </c>
      <c r="D18" s="11">
        <v>7922.4</v>
      </c>
      <c r="E18" s="11">
        <f t="shared" si="0"/>
        <v>56.50059193541486</v>
      </c>
      <c r="F18" s="16">
        <v>0</v>
      </c>
      <c r="G18" s="11">
        <v>0</v>
      </c>
    </row>
    <row r="19" spans="1:7" ht="24.75">
      <c r="A19" s="9" t="s">
        <v>25</v>
      </c>
      <c r="B19" s="10" t="s">
        <v>26</v>
      </c>
      <c r="C19" s="4">
        <v>0</v>
      </c>
      <c r="D19" s="11">
        <v>0</v>
      </c>
      <c r="E19" s="11">
        <v>0</v>
      </c>
      <c r="F19" s="18">
        <v>98.504999999999995</v>
      </c>
      <c r="G19" s="11">
        <f t="shared" si="1"/>
        <v>0</v>
      </c>
    </row>
    <row r="20" spans="1:7">
      <c r="A20" s="6" t="s">
        <v>27</v>
      </c>
      <c r="B20" s="7" t="s">
        <v>28</v>
      </c>
      <c r="C20" s="8">
        <f>SUM(C21:C27)</f>
        <v>434044.10000000003</v>
      </c>
      <c r="D20" s="8">
        <f>SUM(D21:D27)</f>
        <v>171666.7</v>
      </c>
      <c r="E20" s="8">
        <f t="shared" si="0"/>
        <v>39.550520327312363</v>
      </c>
      <c r="F20" s="8">
        <f>SUM(F21:F27)</f>
        <v>150440.95889000004</v>
      </c>
      <c r="G20" s="8">
        <f t="shared" si="1"/>
        <v>114.10901742890371</v>
      </c>
    </row>
    <row r="21" spans="1:7">
      <c r="A21" s="9" t="s">
        <v>98</v>
      </c>
      <c r="B21" s="5" t="s">
        <v>99</v>
      </c>
      <c r="C21" s="4">
        <v>586</v>
      </c>
      <c r="D21" s="11">
        <v>586</v>
      </c>
      <c r="E21" s="11">
        <v>0</v>
      </c>
      <c r="F21" s="18">
        <v>485.77517999999998</v>
      </c>
      <c r="G21" s="11">
        <v>0</v>
      </c>
    </row>
    <row r="22" spans="1:7">
      <c r="A22" s="9" t="s">
        <v>100</v>
      </c>
      <c r="B22" s="12" t="s">
        <v>101</v>
      </c>
      <c r="C22" s="4">
        <v>3134</v>
      </c>
      <c r="D22" s="11">
        <v>1099.2</v>
      </c>
      <c r="E22" s="11">
        <f t="shared" si="0"/>
        <v>35.073388640714739</v>
      </c>
      <c r="F22" s="18">
        <v>661.54727000000003</v>
      </c>
      <c r="G22" s="11">
        <v>0</v>
      </c>
    </row>
    <row r="23" spans="1:7">
      <c r="A23" s="9" t="s">
        <v>107</v>
      </c>
      <c r="B23" s="12" t="s">
        <v>108</v>
      </c>
      <c r="C23" s="4">
        <v>6915.3</v>
      </c>
      <c r="D23" s="11">
        <v>3430.3</v>
      </c>
      <c r="E23" s="11">
        <f t="shared" si="0"/>
        <v>49.604500166297925</v>
      </c>
      <c r="F23" s="17">
        <v>0</v>
      </c>
      <c r="G23" s="11">
        <v>0</v>
      </c>
    </row>
    <row r="24" spans="1:7">
      <c r="A24" s="9" t="s">
        <v>29</v>
      </c>
      <c r="B24" s="10" t="s">
        <v>30</v>
      </c>
      <c r="C24" s="4">
        <v>119675.1</v>
      </c>
      <c r="D24" s="11">
        <v>79357.100000000006</v>
      </c>
      <c r="E24" s="11">
        <f t="shared" si="0"/>
        <v>66.310452216041611</v>
      </c>
      <c r="F24" s="18">
        <v>20</v>
      </c>
      <c r="G24" s="11">
        <f t="shared" si="1"/>
        <v>396785.50000000006</v>
      </c>
    </row>
    <row r="25" spans="1:7">
      <c r="A25" s="9" t="s">
        <v>31</v>
      </c>
      <c r="B25" s="10" t="s">
        <v>32</v>
      </c>
      <c r="C25" s="4">
        <v>287035.7</v>
      </c>
      <c r="D25" s="11">
        <v>77701.8</v>
      </c>
      <c r="E25" s="11">
        <f t="shared" si="0"/>
        <v>27.070430611941305</v>
      </c>
      <c r="F25" s="18">
        <v>71294.512730000002</v>
      </c>
      <c r="G25" s="11">
        <f t="shared" si="1"/>
        <v>108.98706930541076</v>
      </c>
    </row>
    <row r="26" spans="1:7">
      <c r="A26" s="22" t="s">
        <v>115</v>
      </c>
      <c r="B26" s="23" t="s">
        <v>116</v>
      </c>
      <c r="C26" s="25">
        <v>0</v>
      </c>
      <c r="D26" s="21">
        <v>0</v>
      </c>
      <c r="E26" s="21">
        <v>0</v>
      </c>
      <c r="F26" s="18">
        <v>69304.403900000005</v>
      </c>
      <c r="G26" s="21">
        <v>0</v>
      </c>
    </row>
    <row r="27" spans="1:7">
      <c r="A27" s="9" t="s">
        <v>33</v>
      </c>
      <c r="B27" s="10" t="s">
        <v>34</v>
      </c>
      <c r="C27" s="4">
        <v>16698</v>
      </c>
      <c r="D27" s="11">
        <v>9492.2999999999993</v>
      </c>
      <c r="E27" s="11">
        <f t="shared" si="0"/>
        <v>56.846927775781531</v>
      </c>
      <c r="F27" s="18">
        <v>8674.7198100000005</v>
      </c>
      <c r="G27" s="11">
        <f t="shared" si="1"/>
        <v>109.42485991371747</v>
      </c>
    </row>
    <row r="28" spans="1:7">
      <c r="A28" s="6" t="s">
        <v>35</v>
      </c>
      <c r="B28" s="7" t="s">
        <v>36</v>
      </c>
      <c r="C28" s="8">
        <f>SUM(C29:C31)</f>
        <v>840573.5</v>
      </c>
      <c r="D28" s="8">
        <f>SUM(D29:D31)</f>
        <v>319144.5</v>
      </c>
      <c r="E28" s="8">
        <f t="shared" si="0"/>
        <v>37.967471018298816</v>
      </c>
      <c r="F28" s="15">
        <f>SUM(F29:F31)</f>
        <v>712095.19983000006</v>
      </c>
      <c r="G28" s="8">
        <f t="shared" si="1"/>
        <v>44.81767326562376</v>
      </c>
    </row>
    <row r="29" spans="1:7">
      <c r="A29" s="9" t="s">
        <v>37</v>
      </c>
      <c r="B29" s="10" t="s">
        <v>38</v>
      </c>
      <c r="C29" s="4">
        <v>208297.60000000001</v>
      </c>
      <c r="D29" s="11">
        <v>37789.5</v>
      </c>
      <c r="E29" s="11">
        <f t="shared" si="0"/>
        <v>18.14207172814281</v>
      </c>
      <c r="F29" s="18">
        <v>275146.68514999998</v>
      </c>
      <c r="G29" s="11">
        <f t="shared" si="1"/>
        <v>13.734310474937592</v>
      </c>
    </row>
    <row r="30" spans="1:7">
      <c r="A30" s="9" t="s">
        <v>39</v>
      </c>
      <c r="B30" s="10" t="s">
        <v>40</v>
      </c>
      <c r="C30" s="4">
        <v>237374.1</v>
      </c>
      <c r="D30" s="11">
        <v>67398.3</v>
      </c>
      <c r="E30" s="11">
        <f t="shared" si="0"/>
        <v>28.393283007708085</v>
      </c>
      <c r="F30" s="18">
        <v>65702.823019999996</v>
      </c>
      <c r="G30" s="11">
        <f t="shared" si="1"/>
        <v>102.58052379192885</v>
      </c>
    </row>
    <row r="31" spans="1:7">
      <c r="A31" s="9" t="s">
        <v>41</v>
      </c>
      <c r="B31" s="10" t="s">
        <v>42</v>
      </c>
      <c r="C31" s="4">
        <v>394901.8</v>
      </c>
      <c r="D31" s="11">
        <v>213956.7</v>
      </c>
      <c r="E31" s="11">
        <f t="shared" si="0"/>
        <v>54.179722655100591</v>
      </c>
      <c r="F31" s="18">
        <v>371245.69166000001</v>
      </c>
      <c r="G31" s="11">
        <f t="shared" si="1"/>
        <v>57.632103161468919</v>
      </c>
    </row>
    <row r="32" spans="1:7">
      <c r="A32" s="6" t="s">
        <v>43</v>
      </c>
      <c r="B32" s="7" t="s">
        <v>44</v>
      </c>
      <c r="C32" s="8">
        <f>SUM(C33:C34)</f>
        <v>155204.5</v>
      </c>
      <c r="D32" s="8">
        <f>SUM(D33:D34)</f>
        <v>9748.2000000000007</v>
      </c>
      <c r="E32" s="8">
        <f t="shared" si="0"/>
        <v>6.2808745880435168</v>
      </c>
      <c r="F32" s="15">
        <f>SUM(F33:F34)</f>
        <v>137370.37384000001</v>
      </c>
      <c r="G32" s="11">
        <f t="shared" si="1"/>
        <v>7.0962899259152223</v>
      </c>
    </row>
    <row r="33" spans="1:7">
      <c r="A33" s="22" t="s">
        <v>111</v>
      </c>
      <c r="B33" s="23" t="s">
        <v>112</v>
      </c>
      <c r="C33" s="21">
        <v>139000</v>
      </c>
      <c r="D33" s="21">
        <v>0</v>
      </c>
      <c r="E33" s="11">
        <f t="shared" si="0"/>
        <v>0</v>
      </c>
      <c r="F33" s="24">
        <v>0</v>
      </c>
      <c r="G33" s="21">
        <v>0</v>
      </c>
    </row>
    <row r="34" spans="1:7">
      <c r="A34" s="9" t="s">
        <v>45</v>
      </c>
      <c r="B34" s="10" t="s">
        <v>46</v>
      </c>
      <c r="C34" s="4">
        <v>16204.5</v>
      </c>
      <c r="D34" s="11">
        <v>9748.2000000000007</v>
      </c>
      <c r="E34" s="11">
        <f t="shared" si="0"/>
        <v>60.157363695269837</v>
      </c>
      <c r="F34" s="18">
        <v>137370.37384000001</v>
      </c>
      <c r="G34" s="11">
        <f t="shared" si="1"/>
        <v>7.0962899259152223</v>
      </c>
    </row>
    <row r="35" spans="1:7">
      <c r="A35" s="6" t="s">
        <v>47</v>
      </c>
      <c r="B35" s="7" t="s">
        <v>48</v>
      </c>
      <c r="C35" s="8">
        <f>SUM(C36:C41)</f>
        <v>1824922.4000000001</v>
      </c>
      <c r="D35" s="8">
        <f>SUM(D36:D41)</f>
        <v>1187765.8999999999</v>
      </c>
      <c r="E35" s="8">
        <f t="shared" si="0"/>
        <v>65.085830498874898</v>
      </c>
      <c r="F35" s="15">
        <f>SUM(F36:F41)</f>
        <v>1481337.95178</v>
      </c>
      <c r="G35" s="8">
        <f t="shared" si="1"/>
        <v>80.18196648325663</v>
      </c>
    </row>
    <row r="36" spans="1:7">
      <c r="A36" s="9" t="s">
        <v>49</v>
      </c>
      <c r="B36" s="10" t="s">
        <v>50</v>
      </c>
      <c r="C36" s="4">
        <v>500378.5</v>
      </c>
      <c r="D36" s="11">
        <v>353112.8</v>
      </c>
      <c r="E36" s="11">
        <f t="shared" si="0"/>
        <v>70.569139161654633</v>
      </c>
      <c r="F36" s="18">
        <v>388143.55332999997</v>
      </c>
      <c r="G36" s="11">
        <f t="shared" si="1"/>
        <v>90.974794498205455</v>
      </c>
    </row>
    <row r="37" spans="1:7">
      <c r="A37" s="9" t="s">
        <v>51</v>
      </c>
      <c r="B37" s="10" t="s">
        <v>52</v>
      </c>
      <c r="C37" s="4">
        <v>1185997.1000000001</v>
      </c>
      <c r="D37" s="11">
        <v>734923.4</v>
      </c>
      <c r="E37" s="11">
        <f t="shared" si="0"/>
        <v>61.966711385719243</v>
      </c>
      <c r="F37" s="18">
        <v>994390.03437000001</v>
      </c>
      <c r="G37" s="11">
        <f t="shared" si="1"/>
        <v>73.906955480061086</v>
      </c>
    </row>
    <row r="38" spans="1:7">
      <c r="A38" s="9" t="s">
        <v>53</v>
      </c>
      <c r="B38" s="10" t="s">
        <v>54</v>
      </c>
      <c r="C38" s="4">
        <v>104297.9</v>
      </c>
      <c r="D38" s="11">
        <v>73556.3</v>
      </c>
      <c r="E38" s="11">
        <f t="shared" si="0"/>
        <v>70.525197535137337</v>
      </c>
      <c r="F38" s="18">
        <v>76697.289959999995</v>
      </c>
      <c r="G38" s="11">
        <f t="shared" si="1"/>
        <v>95.904692380085237</v>
      </c>
    </row>
    <row r="39" spans="1:7" ht="24.75">
      <c r="A39" s="9" t="s">
        <v>55</v>
      </c>
      <c r="B39" s="10" t="s">
        <v>56</v>
      </c>
      <c r="C39" s="4">
        <v>1638.2</v>
      </c>
      <c r="D39" s="11">
        <v>785.4</v>
      </c>
      <c r="E39" s="11">
        <f t="shared" si="0"/>
        <v>47.942864119155168</v>
      </c>
      <c r="F39" s="18">
        <v>180.125</v>
      </c>
      <c r="G39" s="11">
        <f t="shared" si="1"/>
        <v>436.03053435114498</v>
      </c>
    </row>
    <row r="40" spans="1:7">
      <c r="A40" s="9" t="s">
        <v>57</v>
      </c>
      <c r="B40" s="10" t="s">
        <v>58</v>
      </c>
      <c r="C40" s="4">
        <v>15448.1</v>
      </c>
      <c r="D40" s="11">
        <v>13194.7</v>
      </c>
      <c r="E40" s="11">
        <f t="shared" si="0"/>
        <v>85.413092872262609</v>
      </c>
      <c r="F40" s="18">
        <v>10604.506869999999</v>
      </c>
      <c r="G40" s="11">
        <f t="shared" si="1"/>
        <v>124.42539914163875</v>
      </c>
    </row>
    <row r="41" spans="1:7">
      <c r="A41" s="9" t="s">
        <v>59</v>
      </c>
      <c r="B41" s="10" t="s">
        <v>60</v>
      </c>
      <c r="C41" s="4">
        <v>17162.599999999999</v>
      </c>
      <c r="D41" s="11">
        <v>12193.3</v>
      </c>
      <c r="E41" s="11">
        <f t="shared" si="0"/>
        <v>71.045762297087862</v>
      </c>
      <c r="F41" s="18">
        <v>11322.44225</v>
      </c>
      <c r="G41" s="11">
        <f t="shared" si="1"/>
        <v>107.69143026540939</v>
      </c>
    </row>
    <row r="42" spans="1:7">
      <c r="A42" s="6" t="s">
        <v>61</v>
      </c>
      <c r="B42" s="7" t="s">
        <v>62</v>
      </c>
      <c r="C42" s="8">
        <f>SUM(C43:C44)</f>
        <v>255155.6</v>
      </c>
      <c r="D42" s="8">
        <f>SUM(D43:D44)</f>
        <v>173389.8</v>
      </c>
      <c r="E42" s="8">
        <f t="shared" si="0"/>
        <v>67.954534409591631</v>
      </c>
      <c r="F42" s="15">
        <f>SUM(F43:F44)</f>
        <v>183792.85681</v>
      </c>
      <c r="G42" s="8">
        <f t="shared" si="1"/>
        <v>94.339792639082603</v>
      </c>
    </row>
    <row r="43" spans="1:7">
      <c r="A43" s="9" t="s">
        <v>63</v>
      </c>
      <c r="B43" s="10" t="s">
        <v>64</v>
      </c>
      <c r="C43" s="4">
        <v>245941.5</v>
      </c>
      <c r="D43" s="11">
        <v>167178.29999999999</v>
      </c>
      <c r="E43" s="11">
        <f t="shared" si="0"/>
        <v>67.974823281146129</v>
      </c>
      <c r="F43" s="18">
        <v>177703.09677</v>
      </c>
      <c r="G43" s="11">
        <f t="shared" si="1"/>
        <v>94.077313810899881</v>
      </c>
    </row>
    <row r="44" spans="1:7">
      <c r="A44" s="9" t="s">
        <v>65</v>
      </c>
      <c r="B44" s="10" t="s">
        <v>66</v>
      </c>
      <c r="C44" s="4">
        <v>9214.1</v>
      </c>
      <c r="D44" s="11">
        <v>6211.5</v>
      </c>
      <c r="E44" s="11">
        <f t="shared" si="0"/>
        <v>67.412986618334941</v>
      </c>
      <c r="F44" s="18">
        <v>6089.7600400000001</v>
      </c>
      <c r="G44" s="11">
        <f t="shared" si="1"/>
        <v>101.99909289036617</v>
      </c>
    </row>
    <row r="45" spans="1:7">
      <c r="A45" s="6" t="s">
        <v>67</v>
      </c>
      <c r="B45" s="7" t="s">
        <v>68</v>
      </c>
      <c r="C45" s="8">
        <f>SUM(C46:C48)</f>
        <v>118953.60000000001</v>
      </c>
      <c r="D45" s="8">
        <f>SUM(D46:D48)</f>
        <v>87793.2</v>
      </c>
      <c r="E45" s="8">
        <f t="shared" si="0"/>
        <v>73.804575901864254</v>
      </c>
      <c r="F45" s="15">
        <f>SUM(F46:F48)</f>
        <v>101188.87727</v>
      </c>
      <c r="G45" s="8">
        <f t="shared" si="1"/>
        <v>86.761709753675191</v>
      </c>
    </row>
    <row r="46" spans="1:7">
      <c r="A46" s="9" t="s">
        <v>69</v>
      </c>
      <c r="B46" s="10" t="s">
        <v>70</v>
      </c>
      <c r="C46" s="4">
        <v>15588</v>
      </c>
      <c r="D46" s="11">
        <v>11143.3</v>
      </c>
      <c r="E46" s="11">
        <f t="shared" si="0"/>
        <v>71.486399794713876</v>
      </c>
      <c r="F46" s="18">
        <v>10991.7304</v>
      </c>
      <c r="G46" s="11">
        <f t="shared" si="1"/>
        <v>101.37894211815821</v>
      </c>
    </row>
    <row r="47" spans="1:7">
      <c r="A47" s="9" t="s">
        <v>71</v>
      </c>
      <c r="B47" s="10" t="s">
        <v>72</v>
      </c>
      <c r="C47" s="4">
        <v>49134.3</v>
      </c>
      <c r="D47" s="11">
        <v>35975.599999999999</v>
      </c>
      <c r="E47" s="11">
        <f t="shared" si="0"/>
        <v>73.218912246638297</v>
      </c>
      <c r="F47" s="18">
        <v>36254.280420000003</v>
      </c>
      <c r="G47" s="11">
        <f t="shared" si="1"/>
        <v>99.231317194076013</v>
      </c>
    </row>
    <row r="48" spans="1:7">
      <c r="A48" s="9" t="s">
        <v>73</v>
      </c>
      <c r="B48" s="10" t="s">
        <v>74</v>
      </c>
      <c r="C48" s="4">
        <v>54231.3</v>
      </c>
      <c r="D48" s="11">
        <v>40674.300000000003</v>
      </c>
      <c r="E48" s="11">
        <f t="shared" si="0"/>
        <v>75.001521261706799</v>
      </c>
      <c r="F48" s="18">
        <v>53942.866450000001</v>
      </c>
      <c r="G48" s="11">
        <f t="shared" si="1"/>
        <v>75.402555846195668</v>
      </c>
    </row>
    <row r="49" spans="1:10">
      <c r="A49" s="6" t="s">
        <v>75</v>
      </c>
      <c r="B49" s="7" t="s">
        <v>76</v>
      </c>
      <c r="C49" s="8">
        <f>SUM(C50:C52)</f>
        <v>95469.5</v>
      </c>
      <c r="D49" s="8">
        <f>SUM(D50:D52)</f>
        <v>69641.600000000006</v>
      </c>
      <c r="E49" s="8">
        <f t="shared" si="0"/>
        <v>72.946438391318708</v>
      </c>
      <c r="F49" s="15">
        <f>SUM(F50:F52)</f>
        <v>67844.447280000008</v>
      </c>
      <c r="G49" s="8">
        <f t="shared" si="1"/>
        <v>102.64893118309742</v>
      </c>
      <c r="J49">
        <v>0</v>
      </c>
    </row>
    <row r="50" spans="1:10">
      <c r="A50" s="9" t="s">
        <v>77</v>
      </c>
      <c r="B50" s="10" t="s">
        <v>78</v>
      </c>
      <c r="C50" s="4">
        <v>30780.2</v>
      </c>
      <c r="D50" s="11">
        <v>22045.7</v>
      </c>
      <c r="E50" s="11">
        <f t="shared" si="0"/>
        <v>71.622991403564626</v>
      </c>
      <c r="F50" s="18">
        <v>20690.633000000002</v>
      </c>
      <c r="G50" s="11">
        <f t="shared" si="1"/>
        <v>106.54918097479182</v>
      </c>
    </row>
    <row r="51" spans="1:10">
      <c r="A51" s="9" t="s">
        <v>79</v>
      </c>
      <c r="B51" s="10" t="s">
        <v>80</v>
      </c>
      <c r="C51" s="4">
        <v>55814.3</v>
      </c>
      <c r="D51" s="11">
        <v>40987.1</v>
      </c>
      <c r="E51" s="11">
        <f t="shared" si="0"/>
        <v>73.434764925834415</v>
      </c>
      <c r="F51" s="18">
        <v>41325.76081</v>
      </c>
      <c r="G51" s="11">
        <f t="shared" si="1"/>
        <v>99.18050919484088</v>
      </c>
    </row>
    <row r="52" spans="1:10">
      <c r="A52" s="9" t="s">
        <v>81</v>
      </c>
      <c r="B52" s="10" t="s">
        <v>82</v>
      </c>
      <c r="C52" s="4">
        <v>8875</v>
      </c>
      <c r="D52" s="11">
        <v>6608.8</v>
      </c>
      <c r="E52" s="11">
        <f t="shared" si="0"/>
        <v>74.465352112676058</v>
      </c>
      <c r="F52" s="18">
        <v>5828.0534699999998</v>
      </c>
      <c r="G52" s="11">
        <f t="shared" si="1"/>
        <v>113.39635152661015</v>
      </c>
    </row>
    <row r="53" spans="1:10">
      <c r="A53" s="6" t="s">
        <v>83</v>
      </c>
      <c r="B53" s="7" t="s">
        <v>84</v>
      </c>
      <c r="C53" s="8">
        <f>SUM(C54:C56)</f>
        <v>19519.399999999998</v>
      </c>
      <c r="D53" s="8">
        <f>SUM(D54:D56)</f>
        <v>11803.800000000001</v>
      </c>
      <c r="E53" s="8">
        <f t="shared" si="0"/>
        <v>60.472145660214984</v>
      </c>
      <c r="F53" s="15">
        <f>SUM(F54:F56)</f>
        <v>15836.895570000001</v>
      </c>
      <c r="G53" s="8">
        <f t="shared" si="1"/>
        <v>74.533546981013529</v>
      </c>
    </row>
    <row r="54" spans="1:10">
      <c r="A54" s="9" t="s">
        <v>85</v>
      </c>
      <c r="B54" s="10" t="s">
        <v>86</v>
      </c>
      <c r="C54" s="4">
        <v>11701</v>
      </c>
      <c r="D54" s="11">
        <v>8226.4</v>
      </c>
      <c r="E54" s="11">
        <f t="shared" si="0"/>
        <v>70.30510212802325</v>
      </c>
      <c r="F54" s="18">
        <v>9642.9917299999997</v>
      </c>
      <c r="G54" s="11">
        <f t="shared" si="1"/>
        <v>85.309624132592717</v>
      </c>
    </row>
    <row r="55" spans="1:10">
      <c r="A55" s="9" t="s">
        <v>87</v>
      </c>
      <c r="B55" s="10" t="s">
        <v>88</v>
      </c>
      <c r="C55" s="4">
        <v>5479.3</v>
      </c>
      <c r="D55" s="11">
        <v>2395.8000000000002</v>
      </c>
      <c r="E55" s="11">
        <f t="shared" si="0"/>
        <v>43.724563356633148</v>
      </c>
      <c r="F55" s="18">
        <v>5036.8555800000004</v>
      </c>
      <c r="G55" s="11">
        <f t="shared" si="1"/>
        <v>47.565389992777995</v>
      </c>
    </row>
    <row r="56" spans="1:10">
      <c r="A56" s="9" t="s">
        <v>89</v>
      </c>
      <c r="B56" s="10" t="s">
        <v>90</v>
      </c>
      <c r="C56" s="4">
        <v>2339.1</v>
      </c>
      <c r="D56" s="11">
        <v>1181.5999999999999</v>
      </c>
      <c r="E56" s="11">
        <f t="shared" si="0"/>
        <v>50.515155401650205</v>
      </c>
      <c r="F56" s="18">
        <v>1157.04826</v>
      </c>
      <c r="G56" s="11">
        <f t="shared" si="1"/>
        <v>102.12192877762938</v>
      </c>
    </row>
    <row r="57" spans="1:10">
      <c r="A57" s="6" t="s">
        <v>91</v>
      </c>
      <c r="B57" s="7" t="s">
        <v>92</v>
      </c>
      <c r="C57" s="8">
        <f>SUM(C58:C58)</f>
        <v>8771</v>
      </c>
      <c r="D57" s="8">
        <f>SUM(D58:D58)</f>
        <v>6622.1</v>
      </c>
      <c r="E57" s="8">
        <f t="shared" si="0"/>
        <v>75.499942993957362</v>
      </c>
      <c r="F57" s="15">
        <f>SUM(F58:F58)</f>
        <v>6367.5649299999995</v>
      </c>
      <c r="G57" s="8">
        <f t="shared" si="1"/>
        <v>103.99736905391872</v>
      </c>
    </row>
    <row r="58" spans="1:10">
      <c r="A58" s="9" t="s">
        <v>93</v>
      </c>
      <c r="B58" s="10" t="s">
        <v>94</v>
      </c>
      <c r="C58" s="4">
        <v>8771</v>
      </c>
      <c r="D58" s="11">
        <v>6622.1</v>
      </c>
      <c r="E58" s="11">
        <f t="shared" si="0"/>
        <v>75.499942993957362</v>
      </c>
      <c r="F58" s="18">
        <v>6367.5649299999995</v>
      </c>
      <c r="G58" s="11">
        <f t="shared" si="1"/>
        <v>103.99736905391872</v>
      </c>
    </row>
    <row r="59" spans="1:10">
      <c r="A59" s="2"/>
      <c r="F59" s="20"/>
    </row>
    <row r="60" spans="1:10">
      <c r="A60" s="3" t="s">
        <v>97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2021-10-13T09:25:06Z</dcterms:modified>
</cp:coreProperties>
</file>