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0 год\Год\на сайт\"/>
    </mc:Choice>
  </mc:AlternateContent>
  <xr:revisionPtr revIDLastSave="0" documentId="13_ncr:1_{FBA64BA7-65D2-45BB-886A-536D3CB979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E10" i="3" l="1"/>
  <c r="F42" i="3"/>
  <c r="D42" i="3"/>
  <c r="C42" i="3"/>
  <c r="E20" i="3"/>
  <c r="E21" i="3"/>
  <c r="D19" i="3"/>
  <c r="C19" i="3"/>
  <c r="G53" i="3" l="1"/>
  <c r="G52" i="3"/>
  <c r="G51" i="3"/>
  <c r="G49" i="3"/>
  <c r="G48" i="3"/>
  <c r="G47" i="3"/>
  <c r="G45" i="3"/>
  <c r="G44" i="3"/>
  <c r="G43" i="3"/>
  <c r="G41" i="3"/>
  <c r="G40" i="3"/>
  <c r="G38" i="3"/>
  <c r="G37" i="3"/>
  <c r="G36" i="3"/>
  <c r="G35" i="3"/>
  <c r="G34" i="3"/>
  <c r="G33" i="3"/>
  <c r="G29" i="3"/>
  <c r="G28" i="3"/>
  <c r="G27" i="3"/>
  <c r="G25" i="3"/>
  <c r="G24" i="3"/>
  <c r="G23" i="3"/>
  <c r="G22" i="3"/>
  <c r="G18" i="3"/>
  <c r="G17" i="3"/>
  <c r="G15" i="3"/>
  <c r="G14" i="3"/>
  <c r="G12" i="3"/>
  <c r="G9" i="3"/>
  <c r="G8" i="3"/>
  <c r="G7" i="3"/>
  <c r="G6" i="3"/>
  <c r="E55" i="3"/>
  <c r="E53" i="3"/>
  <c r="E52" i="3"/>
  <c r="E51" i="3"/>
  <c r="E49" i="3"/>
  <c r="E48" i="3"/>
  <c r="E47" i="3"/>
  <c r="E45" i="3"/>
  <c r="E44" i="3"/>
  <c r="E43" i="3"/>
  <c r="E41" i="3"/>
  <c r="E40" i="3"/>
  <c r="E38" i="3"/>
  <c r="E37" i="3"/>
  <c r="E36" i="3"/>
  <c r="E35" i="3"/>
  <c r="E34" i="3"/>
  <c r="E33" i="3"/>
  <c r="E31" i="3"/>
  <c r="E29" i="3"/>
  <c r="E28" i="3"/>
  <c r="E27" i="3"/>
  <c r="E25" i="3"/>
  <c r="E23" i="3"/>
  <c r="E22" i="3"/>
  <c r="E18" i="3"/>
  <c r="E17" i="3"/>
  <c r="E15" i="3"/>
  <c r="E14" i="3"/>
  <c r="E12" i="3"/>
  <c r="E11" i="3"/>
  <c r="E9" i="3"/>
  <c r="E8" i="3"/>
  <c r="E7" i="3"/>
  <c r="E6" i="3"/>
  <c r="F54" i="3"/>
  <c r="F50" i="3"/>
  <c r="F46" i="3"/>
  <c r="F39" i="3"/>
  <c r="F32" i="3"/>
  <c r="F30" i="3"/>
  <c r="G30" i="3" s="1"/>
  <c r="F26" i="3"/>
  <c r="F19" i="3"/>
  <c r="F16" i="3"/>
  <c r="F13" i="3"/>
  <c r="F5" i="3"/>
  <c r="D54" i="3"/>
  <c r="C54" i="3"/>
  <c r="D50" i="3"/>
  <c r="C50" i="3"/>
  <c r="D46" i="3"/>
  <c r="C46" i="3"/>
  <c r="D39" i="3"/>
  <c r="C39" i="3"/>
  <c r="D32" i="3"/>
  <c r="C32" i="3"/>
  <c r="D30" i="3"/>
  <c r="C30" i="3"/>
  <c r="D26" i="3"/>
  <c r="C26" i="3"/>
  <c r="D16" i="3"/>
  <c r="C16" i="3"/>
  <c r="D13" i="3"/>
  <c r="C13" i="3"/>
  <c r="D5" i="3"/>
  <c r="C5" i="3"/>
  <c r="G50" i="3" l="1"/>
  <c r="G39" i="3"/>
  <c r="G19" i="3"/>
  <c r="G16" i="3"/>
  <c r="D4" i="3"/>
  <c r="G5" i="3"/>
  <c r="G13" i="3"/>
  <c r="G46" i="3"/>
  <c r="E13" i="3"/>
  <c r="E19" i="3"/>
  <c r="E39" i="3"/>
  <c r="G26" i="3"/>
  <c r="E32" i="3"/>
  <c r="G42" i="3"/>
  <c r="E5" i="3"/>
  <c r="G32" i="3"/>
  <c r="C4" i="3"/>
  <c r="E16" i="3"/>
  <c r="E26" i="3"/>
  <c r="E30" i="3"/>
  <c r="E42" i="3"/>
  <c r="E46" i="3"/>
  <c r="E50" i="3"/>
  <c r="E54" i="3"/>
  <c r="F4" i="3"/>
  <c r="E4" i="3" l="1"/>
  <c r="G4" i="3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<sst xmlns="http://schemas.openxmlformats.org/spreadsheetml/2006/main" count="112" uniqueCount="112">
  <si>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</si>
  <si>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</si>
  <si>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</si>
  <si>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</si>
  <si>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</si>
  <si>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</si>
  <si>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</si>
  <si>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</si>
  <si>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</si>
  <si>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</si>
  <si>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</si>
  <si>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</si>
  <si>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</si>
  <si>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</si>
  <si>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</si>
  <si>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</si>
  <si>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</si>
  <si>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</si>
  <si>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</si>
  <si>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</si>
  <si>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</si>
  <si>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</si>
  <si>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</si>
  <si>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</si>
  <si>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</si>
  <si>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</si>
  <si>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</si>
  <si>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</si>
  <si>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</si>
  <si>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</si>
  <si>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</si>
  <si>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</si>
  <si>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</si>
  <si>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</si>
  <si>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</si>
  <si>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</si>
  <si>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</si>
  <si>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</si>
  <si>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</si>
  <si>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</si>
  <si>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</si>
  <si>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</si>
  <si>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</si>
  <si>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</si>
  <si>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</si>
  <si>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</si>
  <si>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</si>
  <si>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</si>
  <si>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</si>
  <si>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</si>
  <si>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</si>
  <si>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</si>
  <si>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</si>
  <si>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</si>
  <si>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</si>
  <si>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</si>
  <si>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</si>
  <si>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</si>
  <si>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</si>
  <si>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</si>
  <si>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</si>
  <si>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</si>
  <si>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</si>
  <si>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</si>
  <si>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</si>
  <si>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</si>
  <si>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</si>
  <si>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</si>
  <si>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</si>
  <si>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</si>
  <si>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</si>
  <si>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</si>
  <si>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</si>
  <si>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</si>
  <si>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</si>
  <si>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</si>
  <si>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</si>
  <si>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</si>
  <si>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</si>
  <si>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</si>
  <si>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</si>
  <si>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</si>
  <si>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</si>
  <si>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</si>
  <si>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</si>
  <si>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</si>
  <si>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</si>
  <si>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</si>
  <si>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</si>
  <si>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</si>
  <si>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</si>
  <si>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</si>
  <si>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</si>
  <si>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</si>
  <si>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</si>
  <si>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</si>
  <si>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</si>
  <si>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</si>
  <si>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</si>
  <si>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</si>
  <si>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2020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</si>
  <si>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2020 год</t>
    </r>
  </si>
  <si>
    <t>0401</t>
  </si>
  <si>
    <t>Общеэкономические вопросы</t>
  </si>
  <si>
    <t>0405</t>
  </si>
  <si>
    <t>Сельское хозяйство и рыболовство</t>
  </si>
  <si>
    <t>0107</t>
  </si>
  <si>
    <t>Обеспечение проведения выборов и референдумов</t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</si>
  <si>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 2020 год в сравнении с 2019 годом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</si>
  <si>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01.01.2021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</si>
  <si>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01.01.2020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</si>
  <si>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2020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</si>
</sst>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wrapText="1"/>
    </xf>
    <xf numFmtId="0" fontId="13" fillId="0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wrapText="1"/>
    </xf>
    <xf numFmtId="0" fontId="0" fillId="0" borderId="0" xfId="0" applyFill="1"/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zoomScaleSheetLayoutView="70" workbookViewId="0">
      <selection activeCell="J10" sqref="J10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9" ht="58.5" customHeight="1" x14ac:dyDescent="0.25">
      <c r="A1" s="12" t="s">
        <v>108</v>
      </c>
      <c r="B1" s="12"/>
      <c r="C1" s="12"/>
      <c r="D1" s="12"/>
      <c r="E1" s="12"/>
      <c r="F1" s="12"/>
      <c r="G1" s="12"/>
    </row>
    <row r="3" spans="1:9" ht="60" x14ac:dyDescent="0.25">
      <c r="A3" s="1" t="s">
        <v>97</v>
      </c>
      <c r="B3" s="1" t="s">
        <v>98</v>
      </c>
      <c r="C3" s="1" t="s">
        <v>100</v>
      </c>
      <c r="D3" s="1" t="s">
        <v>109</v>
      </c>
      <c r="E3" s="1" t="s">
        <v>101</v>
      </c>
      <c r="F3" s="1" t="s">
        <v>110</v>
      </c>
      <c r="G3" s="1" t="s">
        <v>111</v>
      </c>
      <c r="I3" s="17"/>
    </row>
    <row r="4" spans="1:9" x14ac:dyDescent="0.25">
      <c r="A4" s="5"/>
      <c r="B4" s="2" t="s">
        <v>0</v>
      </c>
      <c r="C4" s="9">
        <f>C5+C13+C16+C19+C26+C30+C32+C39+C42+C46+C50+C54</f>
        <v>5239399.2976400005</v>
      </c>
      <c r="D4" s="9">
        <f>D5+D13+D16+D19+D26+D30+D32+D39+D42+D46+D50+D54</f>
        <v>4922106.3200000012</v>
      </c>
      <c r="E4" s="9">
        <f>D4/C4*100</f>
        <v>93.944096267239672</v>
      </c>
      <c r="F4" s="13">
        <f>F5+F13+F16+F19+F26+F30+F32+F39+F42+F46+F50+F54</f>
        <v>4914024.5684099998</v>
      </c>
      <c r="G4" s="9">
        <f>D4/F4*100</f>
        <v>100.16446298705861</v>
      </c>
    </row>
    <row r="5" spans="1:9" x14ac:dyDescent="0.25">
      <c r="A5" s="5" t="s">
        <v>1</v>
      </c>
      <c r="B5" s="2" t="s">
        <v>2</v>
      </c>
      <c r="C5" s="9">
        <f>SUM(C6:C12)</f>
        <v>499042.57</v>
      </c>
      <c r="D5" s="9">
        <f>SUM(D6:D12)</f>
        <v>482507.51</v>
      </c>
      <c r="E5" s="9">
        <f t="shared" ref="E5:E55" si="0">D5/C5*100</f>
        <v>96.686643385954028</v>
      </c>
      <c r="F5" s="13">
        <f>SUM(F6:F12)</f>
        <v>406431.50387000002</v>
      </c>
      <c r="G5" s="9">
        <f t="shared" ref="G5:G53" si="1">D5/F5*100</f>
        <v>118.71803868686652</v>
      </c>
    </row>
    <row r="6" spans="1:9" ht="24" x14ac:dyDescent="0.25">
      <c r="A6" s="4" t="s">
        <v>3</v>
      </c>
      <c r="B6" s="3" t="s">
        <v>4</v>
      </c>
      <c r="C6" s="8">
        <v>2412.4699999999998</v>
      </c>
      <c r="D6" s="8">
        <v>2412.4699999999998</v>
      </c>
      <c r="E6" s="8">
        <f t="shared" si="0"/>
        <v>100</v>
      </c>
      <c r="F6" s="14">
        <v>1950.13454</v>
      </c>
      <c r="G6" s="8">
        <f t="shared" si="1"/>
        <v>123.70787504743133</v>
      </c>
    </row>
    <row r="7" spans="1:9" ht="36" x14ac:dyDescent="0.25">
      <c r="A7" s="4" t="s">
        <v>5</v>
      </c>
      <c r="B7" s="3" t="s">
        <v>6</v>
      </c>
      <c r="C7" s="8">
        <v>6340.26</v>
      </c>
      <c r="D7" s="8">
        <v>6041.99</v>
      </c>
      <c r="E7" s="8">
        <f t="shared" si="0"/>
        <v>95.29561879165837</v>
      </c>
      <c r="F7" s="14">
        <v>5167.2082300000002</v>
      </c>
      <c r="G7" s="8">
        <f t="shared" si="1"/>
        <v>116.92948553768656</v>
      </c>
    </row>
    <row r="8" spans="1:9" ht="36" x14ac:dyDescent="0.25">
      <c r="A8" s="4" t="s">
        <v>7</v>
      </c>
      <c r="B8" s="3" t="s">
        <v>8</v>
      </c>
      <c r="C8" s="8">
        <v>172628.02</v>
      </c>
      <c r="D8" s="8">
        <v>160349.01</v>
      </c>
      <c r="E8" s="8">
        <f t="shared" si="0"/>
        <v>92.887012201147883</v>
      </c>
      <c r="F8" s="14">
        <v>146076.74675999998</v>
      </c>
      <c r="G8" s="8">
        <f t="shared" si="1"/>
        <v>109.77038683880944</v>
      </c>
    </row>
    <row r="9" spans="1:9" ht="24" x14ac:dyDescent="0.25">
      <c r="A9" s="4" t="s">
        <v>9</v>
      </c>
      <c r="B9" s="3" t="s">
        <v>10</v>
      </c>
      <c r="C9" s="8">
        <v>21652.86</v>
      </c>
      <c r="D9" s="8">
        <v>21587.96</v>
      </c>
      <c r="E9" s="8">
        <f t="shared" si="0"/>
        <v>99.700270541628214</v>
      </c>
      <c r="F9" s="14">
        <v>19942.144980000001</v>
      </c>
      <c r="G9" s="8">
        <f t="shared" si="1"/>
        <v>108.25294882596926</v>
      </c>
    </row>
    <row r="10" spans="1:9" x14ac:dyDescent="0.25">
      <c r="A10" s="4" t="s">
        <v>106</v>
      </c>
      <c r="B10" s="3" t="s">
        <v>107</v>
      </c>
      <c r="C10" s="8">
        <v>530.05999999999995</v>
      </c>
      <c r="D10" s="8">
        <v>529.65</v>
      </c>
      <c r="E10" s="8">
        <f t="shared" si="0"/>
        <v>99.922650266007622</v>
      </c>
      <c r="F10" s="15">
        <v>0</v>
      </c>
      <c r="G10" s="8">
        <v>0</v>
      </c>
    </row>
    <row r="11" spans="1:9" x14ac:dyDescent="0.25">
      <c r="A11" s="4" t="s">
        <v>11</v>
      </c>
      <c r="B11" s="3" t="s">
        <v>12</v>
      </c>
      <c r="C11" s="8">
        <v>900</v>
      </c>
      <c r="D11" s="8">
        <v>0</v>
      </c>
      <c r="E11" s="8">
        <f t="shared" si="0"/>
        <v>0</v>
      </c>
      <c r="F11" s="14">
        <v>0</v>
      </c>
      <c r="G11" s="8">
        <v>0</v>
      </c>
    </row>
    <row r="12" spans="1:9" x14ac:dyDescent="0.25">
      <c r="A12" s="4" t="s">
        <v>13</v>
      </c>
      <c r="B12" s="3" t="s">
        <v>14</v>
      </c>
      <c r="C12" s="8">
        <v>294578.90000000002</v>
      </c>
      <c r="D12" s="8">
        <v>291586.43</v>
      </c>
      <c r="E12" s="8">
        <f t="shared" si="0"/>
        <v>98.98415331172734</v>
      </c>
      <c r="F12" s="14">
        <v>233295.26936000001</v>
      </c>
      <c r="G12" s="8">
        <f t="shared" si="1"/>
        <v>124.98600198791445</v>
      </c>
    </row>
    <row r="13" spans="1:9" x14ac:dyDescent="0.25">
      <c r="A13" s="5" t="s">
        <v>15</v>
      </c>
      <c r="B13" s="2" t="s">
        <v>16</v>
      </c>
      <c r="C13" s="9">
        <f>SUM(C14:C15)</f>
        <v>6166.8</v>
      </c>
      <c r="D13" s="9">
        <f>SUM(D14:D15)</f>
        <v>6090.51</v>
      </c>
      <c r="E13" s="9">
        <f t="shared" si="0"/>
        <v>98.762891613154309</v>
      </c>
      <c r="F13" s="13">
        <f>SUM(F14:F15)</f>
        <v>6035.4028699999999</v>
      </c>
      <c r="G13" s="9">
        <f t="shared" si="1"/>
        <v>100.91306464849133</v>
      </c>
    </row>
    <row r="14" spans="1:9" x14ac:dyDescent="0.25">
      <c r="A14" s="4" t="s">
        <v>17</v>
      </c>
      <c r="B14" s="3" t="s">
        <v>18</v>
      </c>
      <c r="C14" s="8">
        <v>5130</v>
      </c>
      <c r="D14" s="8">
        <v>5130</v>
      </c>
      <c r="E14" s="8">
        <f t="shared" si="0"/>
        <v>100</v>
      </c>
      <c r="F14" s="14">
        <v>4228.5</v>
      </c>
      <c r="G14" s="8">
        <f t="shared" si="1"/>
        <v>121.31961688542037</v>
      </c>
    </row>
    <row r="15" spans="1:9" x14ac:dyDescent="0.25">
      <c r="A15" s="4" t="s">
        <v>19</v>
      </c>
      <c r="B15" s="3" t="s">
        <v>20</v>
      </c>
      <c r="C15" s="8">
        <v>1036.8</v>
      </c>
      <c r="D15" s="8">
        <v>960.51</v>
      </c>
      <c r="E15" s="8">
        <f t="shared" si="0"/>
        <v>92.641782407407419</v>
      </c>
      <c r="F15" s="14">
        <v>1806.9028700000001</v>
      </c>
      <c r="G15" s="8">
        <f t="shared" si="1"/>
        <v>53.157810303328588</v>
      </c>
    </row>
    <row r="16" spans="1:9" ht="24" x14ac:dyDescent="0.25">
      <c r="A16" s="5" t="s">
        <v>21</v>
      </c>
      <c r="B16" s="2" t="s">
        <v>22</v>
      </c>
      <c r="C16" s="9">
        <f>SUM(C17:C18)</f>
        <v>15587.60504</v>
      </c>
      <c r="D16" s="9">
        <f>SUM(D17:D18)</f>
        <v>14723.48</v>
      </c>
      <c r="E16" s="9">
        <f t="shared" si="0"/>
        <v>94.456332208940793</v>
      </c>
      <c r="F16" s="13">
        <f>SUM(F17:F18)</f>
        <v>20935.48072</v>
      </c>
      <c r="G16" s="9">
        <f t="shared" si="1"/>
        <v>70.327881155049965</v>
      </c>
    </row>
    <row r="17" spans="1:7" ht="24" x14ac:dyDescent="0.25">
      <c r="A17" s="4" t="s">
        <v>23</v>
      </c>
      <c r="B17" s="3" t="s">
        <v>24</v>
      </c>
      <c r="C17" s="8">
        <v>14499.6</v>
      </c>
      <c r="D17" s="8">
        <v>13635.47</v>
      </c>
      <c r="E17" s="8">
        <f t="shared" si="0"/>
        <v>94.040318353609749</v>
      </c>
      <c r="F17" s="14">
        <v>19337.71272</v>
      </c>
      <c r="G17" s="8">
        <f t="shared" si="1"/>
        <v>70.512320652574061</v>
      </c>
    </row>
    <row r="18" spans="1:7" ht="24" x14ac:dyDescent="0.25">
      <c r="A18" s="4" t="s">
        <v>25</v>
      </c>
      <c r="B18" s="3" t="s">
        <v>26</v>
      </c>
      <c r="C18" s="8">
        <v>1088.00504</v>
      </c>
      <c r="D18" s="8">
        <v>1088.01</v>
      </c>
      <c r="E18" s="8">
        <f t="shared" si="0"/>
        <v>100.00045588024113</v>
      </c>
      <c r="F18" s="14">
        <v>1597.768</v>
      </c>
      <c r="G18" s="8">
        <f t="shared" si="1"/>
        <v>68.095618387650774</v>
      </c>
    </row>
    <row r="19" spans="1:7" x14ac:dyDescent="0.25">
      <c r="A19" s="5" t="s">
        <v>27</v>
      </c>
      <c r="B19" s="2" t="s">
        <v>28</v>
      </c>
      <c r="C19" s="9">
        <f>SUM(C20:C25)</f>
        <v>443591.36</v>
      </c>
      <c r="D19" s="9">
        <f>SUM(D20:D25)</f>
        <v>363683.52999999997</v>
      </c>
      <c r="E19" s="9">
        <f t="shared" si="0"/>
        <v>81.98616176834463</v>
      </c>
      <c r="F19" s="13">
        <f>SUM(F22:F25)</f>
        <v>784158.78078999999</v>
      </c>
      <c r="G19" s="9">
        <f t="shared" si="1"/>
        <v>46.37881241776153</v>
      </c>
    </row>
    <row r="20" spans="1:7" x14ac:dyDescent="0.25">
      <c r="A20" s="4" t="s">
        <v>102</v>
      </c>
      <c r="B20" s="10" t="s">
        <v>103</v>
      </c>
      <c r="C20" s="8">
        <v>488.3</v>
      </c>
      <c r="D20" s="8">
        <v>488.3</v>
      </c>
      <c r="E20" s="8">
        <f t="shared" si="0"/>
        <v>100</v>
      </c>
      <c r="F20" s="14">
        <v>0</v>
      </c>
      <c r="G20" s="8">
        <v>0</v>
      </c>
    </row>
    <row r="21" spans="1:7" x14ac:dyDescent="0.25">
      <c r="A21" s="4" t="s">
        <v>104</v>
      </c>
      <c r="B21" s="11" t="s">
        <v>105</v>
      </c>
      <c r="C21" s="8">
        <v>4470.96</v>
      </c>
      <c r="D21" s="8">
        <v>2762.91</v>
      </c>
      <c r="E21" s="8">
        <f t="shared" si="0"/>
        <v>61.796795319126083</v>
      </c>
      <c r="F21" s="14">
        <v>0</v>
      </c>
      <c r="G21" s="8">
        <v>0</v>
      </c>
    </row>
    <row r="22" spans="1:7" x14ac:dyDescent="0.25">
      <c r="A22" s="4" t="s">
        <v>29</v>
      </c>
      <c r="B22" s="3" t="s">
        <v>30</v>
      </c>
      <c r="C22" s="8">
        <v>739.2</v>
      </c>
      <c r="D22" s="8">
        <v>739.2</v>
      </c>
      <c r="E22" s="8">
        <f t="shared" si="0"/>
        <v>100</v>
      </c>
      <c r="F22" s="16">
        <v>134544.15979000001</v>
      </c>
      <c r="G22" s="8">
        <f t="shared" si="1"/>
        <v>0.54941069248472951</v>
      </c>
    </row>
    <row r="23" spans="1:7" x14ac:dyDescent="0.25">
      <c r="A23" s="4" t="s">
        <v>31</v>
      </c>
      <c r="B23" s="3" t="s">
        <v>32</v>
      </c>
      <c r="C23" s="8">
        <v>110792.8</v>
      </c>
      <c r="D23" s="8">
        <v>105407.56</v>
      </c>
      <c r="E23" s="8">
        <f t="shared" si="0"/>
        <v>95.139359236340255</v>
      </c>
      <c r="F23" s="16">
        <v>601542.25477999996</v>
      </c>
      <c r="G23" s="8">
        <f t="shared" si="1"/>
        <v>17.5228854103608</v>
      </c>
    </row>
    <row r="24" spans="1:7" x14ac:dyDescent="0.25">
      <c r="A24" s="4" t="s">
        <v>33</v>
      </c>
      <c r="B24" s="3" t="s">
        <v>34</v>
      </c>
      <c r="C24" s="8">
        <v>310055</v>
      </c>
      <c r="D24" s="8">
        <v>237612.71</v>
      </c>
      <c r="E24" s="8">
        <v>0</v>
      </c>
      <c r="F24" s="16">
        <v>34908.315170000002</v>
      </c>
      <c r="G24" s="8">
        <f t="shared" si="1"/>
        <v>680.67653463895317</v>
      </c>
    </row>
    <row r="25" spans="1:7" x14ac:dyDescent="0.25">
      <c r="A25" s="4" t="s">
        <v>35</v>
      </c>
      <c r="B25" s="3" t="s">
        <v>36</v>
      </c>
      <c r="C25" s="8">
        <v>17045.099999999999</v>
      </c>
      <c r="D25" s="8">
        <v>16672.849999999999</v>
      </c>
      <c r="E25" s="8">
        <f t="shared" si="0"/>
        <v>97.81608790796183</v>
      </c>
      <c r="F25" s="16">
        <v>13164.05105</v>
      </c>
      <c r="G25" s="8">
        <f t="shared" si="1"/>
        <v>126.65440096420772</v>
      </c>
    </row>
    <row r="26" spans="1:7" x14ac:dyDescent="0.25">
      <c r="A26" s="5" t="s">
        <v>37</v>
      </c>
      <c r="B26" s="2" t="s">
        <v>38</v>
      </c>
      <c r="C26" s="9">
        <f>SUM(C27:C29)</f>
        <v>1149250.49</v>
      </c>
      <c r="D26" s="9">
        <f>SUM(D27:D29)</f>
        <v>1022957.21</v>
      </c>
      <c r="E26" s="9">
        <f t="shared" si="0"/>
        <v>89.01081347374496</v>
      </c>
      <c r="F26" s="13">
        <f>SUM(F27:F29)</f>
        <v>1316464.33186</v>
      </c>
      <c r="G26" s="9">
        <f t="shared" si="1"/>
        <v>77.7048937250498</v>
      </c>
    </row>
    <row r="27" spans="1:7" x14ac:dyDescent="0.25">
      <c r="A27" s="4" t="s">
        <v>39</v>
      </c>
      <c r="B27" s="3" t="s">
        <v>40</v>
      </c>
      <c r="C27" s="8">
        <v>416086.41</v>
      </c>
      <c r="D27" s="8">
        <v>393225.16</v>
      </c>
      <c r="E27" s="8">
        <f t="shared" si="0"/>
        <v>94.505648478161064</v>
      </c>
      <c r="F27" s="16">
        <v>211802.30674999999</v>
      </c>
      <c r="G27" s="8">
        <f t="shared" si="1"/>
        <v>185.65669375081063</v>
      </c>
    </row>
    <row r="28" spans="1:7" x14ac:dyDescent="0.25">
      <c r="A28" s="4" t="s">
        <v>41</v>
      </c>
      <c r="B28" s="3" t="s">
        <v>42</v>
      </c>
      <c r="C28" s="8">
        <v>255230.53</v>
      </c>
      <c r="D28" s="8">
        <v>164789.03</v>
      </c>
      <c r="E28" s="8">
        <f t="shared" si="0"/>
        <v>64.564779926602043</v>
      </c>
      <c r="F28" s="16">
        <v>95906.934800000003</v>
      </c>
      <c r="G28" s="8">
        <f t="shared" si="1"/>
        <v>171.82180865611397</v>
      </c>
    </row>
    <row r="29" spans="1:7" x14ac:dyDescent="0.25">
      <c r="A29" s="4" t="s">
        <v>43</v>
      </c>
      <c r="B29" s="3" t="s">
        <v>44</v>
      </c>
      <c r="C29" s="8">
        <v>477933.55</v>
      </c>
      <c r="D29" s="8">
        <v>464943.02</v>
      </c>
      <c r="E29" s="8">
        <f t="shared" si="0"/>
        <v>97.281938043479073</v>
      </c>
      <c r="F29" s="16">
        <v>1008755.09031</v>
      </c>
      <c r="G29" s="8">
        <f t="shared" si="1"/>
        <v>46.090773118886432</v>
      </c>
    </row>
    <row r="30" spans="1:7" x14ac:dyDescent="0.25">
      <c r="A30" s="5" t="s">
        <v>45</v>
      </c>
      <c r="B30" s="2" t="s">
        <v>46</v>
      </c>
      <c r="C30" s="9">
        <f>SUM(C31:C31)</f>
        <v>147112.57</v>
      </c>
      <c r="D30" s="9">
        <f>SUM(D31:D31)</f>
        <v>269142.59999999998</v>
      </c>
      <c r="E30" s="9">
        <f t="shared" si="0"/>
        <v>182.95010412774377</v>
      </c>
      <c r="F30" s="13">
        <f>SUM(F31:F31)</f>
        <v>551.09299999999996</v>
      </c>
      <c r="G30" s="9">
        <f t="shared" si="1"/>
        <v>48837.963828246771</v>
      </c>
    </row>
    <row r="31" spans="1:7" x14ac:dyDescent="0.25">
      <c r="A31" s="4" t="s">
        <v>47</v>
      </c>
      <c r="B31" s="3" t="s">
        <v>48</v>
      </c>
      <c r="C31" s="8">
        <v>147112.57</v>
      </c>
      <c r="D31" s="8">
        <v>269142.59999999998</v>
      </c>
      <c r="E31" s="8">
        <f t="shared" si="0"/>
        <v>182.95010412774377</v>
      </c>
      <c r="F31" s="16">
        <v>551.09299999999996</v>
      </c>
      <c r="G31" s="8">
        <f t="shared" si="1"/>
        <v>48837.963828246771</v>
      </c>
    </row>
    <row r="32" spans="1:7" x14ac:dyDescent="0.25">
      <c r="A32" s="5" t="s">
        <v>49</v>
      </c>
      <c r="B32" s="2" t="s">
        <v>50</v>
      </c>
      <c r="C32" s="9">
        <f>SUM(C33:C38)</f>
        <v>2459397.4999999995</v>
      </c>
      <c r="D32" s="9">
        <f>SUM(D33:D38)</f>
        <v>2260895.91</v>
      </c>
      <c r="E32" s="9">
        <f t="shared" si="0"/>
        <v>91.928852899948083</v>
      </c>
      <c r="F32" s="13">
        <f>SUM(F33:F38)</f>
        <v>1859828.0412899998</v>
      </c>
      <c r="G32" s="9">
        <f t="shared" si="1"/>
        <v>121.56478232427416</v>
      </c>
    </row>
    <row r="33" spans="1:7" x14ac:dyDescent="0.25">
      <c r="A33" s="4" t="s">
        <v>51</v>
      </c>
      <c r="B33" s="3" t="s">
        <v>52</v>
      </c>
      <c r="C33" s="8">
        <v>532983.66</v>
      </c>
      <c r="D33" s="8">
        <v>523033.46</v>
      </c>
      <c r="E33" s="8">
        <f t="shared" si="0"/>
        <v>98.133113499201826</v>
      </c>
      <c r="F33" s="16">
        <v>561472.83591000002</v>
      </c>
      <c r="G33" s="8">
        <f t="shared" si="1"/>
        <v>93.15383159228</v>
      </c>
    </row>
    <row r="34" spans="1:7" x14ac:dyDescent="0.25">
      <c r="A34" s="4" t="s">
        <v>53</v>
      </c>
      <c r="B34" s="3" t="s">
        <v>54</v>
      </c>
      <c r="C34" s="8">
        <v>1791606.13</v>
      </c>
      <c r="D34" s="8">
        <v>1606126.62</v>
      </c>
      <c r="E34" s="8">
        <f t="shared" si="0"/>
        <v>89.647305459933889</v>
      </c>
      <c r="F34" s="16">
        <v>1160912.6130599999</v>
      </c>
      <c r="G34" s="8">
        <f t="shared" si="1"/>
        <v>138.35034626477869</v>
      </c>
    </row>
    <row r="35" spans="1:7" x14ac:dyDescent="0.25">
      <c r="A35" s="4" t="s">
        <v>55</v>
      </c>
      <c r="B35" s="3" t="s">
        <v>56</v>
      </c>
      <c r="C35" s="8">
        <v>102703.79</v>
      </c>
      <c r="D35" s="8">
        <v>102655.66</v>
      </c>
      <c r="E35" s="8">
        <f t="shared" si="0"/>
        <v>99.953137075077763</v>
      </c>
      <c r="F35" s="16">
        <v>106247.09565999999</v>
      </c>
      <c r="G35" s="8">
        <f t="shared" si="1"/>
        <v>96.619732861693564</v>
      </c>
    </row>
    <row r="36" spans="1:7" ht="24" x14ac:dyDescent="0.25">
      <c r="A36" s="4" t="s">
        <v>57</v>
      </c>
      <c r="B36" s="3" t="s">
        <v>58</v>
      </c>
      <c r="C36" s="8">
        <v>418.63</v>
      </c>
      <c r="D36" s="8">
        <v>343.33</v>
      </c>
      <c r="E36" s="8">
        <f t="shared" si="0"/>
        <v>82.012755894226402</v>
      </c>
      <c r="F36" s="16">
        <v>1118.655</v>
      </c>
      <c r="G36" s="8">
        <f t="shared" si="1"/>
        <v>30.691321274208761</v>
      </c>
    </row>
    <row r="37" spans="1:7" x14ac:dyDescent="0.25">
      <c r="A37" s="4" t="s">
        <v>59</v>
      </c>
      <c r="B37" s="3" t="s">
        <v>60</v>
      </c>
      <c r="C37" s="8">
        <v>14278.28</v>
      </c>
      <c r="D37" s="8">
        <v>12384.75</v>
      </c>
      <c r="E37" s="8">
        <f t="shared" si="0"/>
        <v>86.738388657457335</v>
      </c>
      <c r="F37" s="16">
        <v>16505.89068</v>
      </c>
      <c r="G37" s="8">
        <f t="shared" si="1"/>
        <v>75.032303558186413</v>
      </c>
    </row>
    <row r="38" spans="1:7" x14ac:dyDescent="0.25">
      <c r="A38" s="4" t="s">
        <v>61</v>
      </c>
      <c r="B38" s="3" t="s">
        <v>62</v>
      </c>
      <c r="C38" s="8">
        <v>17407.009999999998</v>
      </c>
      <c r="D38" s="8">
        <v>16352.09</v>
      </c>
      <c r="E38" s="8">
        <f t="shared" si="0"/>
        <v>93.939682920846266</v>
      </c>
      <c r="F38" s="16">
        <v>13570.95098</v>
      </c>
      <c r="G38" s="8">
        <f t="shared" si="1"/>
        <v>120.4933244847665</v>
      </c>
    </row>
    <row r="39" spans="1:7" x14ac:dyDescent="0.25">
      <c r="A39" s="5" t="s">
        <v>63</v>
      </c>
      <c r="B39" s="2" t="s">
        <v>64</v>
      </c>
      <c r="C39" s="9">
        <f>SUM(C40:C41)</f>
        <v>253883.19999999998</v>
      </c>
      <c r="D39" s="9">
        <f>SUM(D40:D41)</f>
        <v>251270.97999999998</v>
      </c>
      <c r="E39" s="9">
        <f t="shared" si="0"/>
        <v>98.971093794311713</v>
      </c>
      <c r="F39" s="13">
        <f>SUM(F40:F41)</f>
        <v>249271.17509</v>
      </c>
      <c r="G39" s="9">
        <f t="shared" si="1"/>
        <v>100.80226079460569</v>
      </c>
    </row>
    <row r="40" spans="1:7" x14ac:dyDescent="0.25">
      <c r="A40" s="4" t="s">
        <v>65</v>
      </c>
      <c r="B40" s="3" t="s">
        <v>66</v>
      </c>
      <c r="C40" s="8">
        <v>245096.87</v>
      </c>
      <c r="D40" s="8">
        <v>242639.33</v>
      </c>
      <c r="E40" s="8">
        <f t="shared" si="0"/>
        <v>98.997318896810057</v>
      </c>
      <c r="F40" s="16">
        <v>242386.59925</v>
      </c>
      <c r="G40" s="8">
        <f t="shared" si="1"/>
        <v>100.10426762485302</v>
      </c>
    </row>
    <row r="41" spans="1:7" x14ac:dyDescent="0.25">
      <c r="A41" s="4" t="s">
        <v>67</v>
      </c>
      <c r="B41" s="3" t="s">
        <v>68</v>
      </c>
      <c r="C41" s="8">
        <v>8786.33</v>
      </c>
      <c r="D41" s="8">
        <v>8631.65</v>
      </c>
      <c r="E41" s="8">
        <f t="shared" si="0"/>
        <v>98.239538009612659</v>
      </c>
      <c r="F41" s="16">
        <v>6884.5758399999995</v>
      </c>
      <c r="G41" s="8">
        <f t="shared" si="1"/>
        <v>125.37664193993396</v>
      </c>
    </row>
    <row r="42" spans="1:7" x14ac:dyDescent="0.25">
      <c r="A42" s="5" t="s">
        <v>69</v>
      </c>
      <c r="B42" s="2" t="s">
        <v>70</v>
      </c>
      <c r="C42" s="9">
        <f>SUM(C43:C45)</f>
        <v>136314.5</v>
      </c>
      <c r="D42" s="9">
        <f>SUM(D43:D45)</f>
        <v>121827.41</v>
      </c>
      <c r="E42" s="9">
        <f t="shared" si="0"/>
        <v>89.372304487050172</v>
      </c>
      <c r="F42" s="13">
        <f>SUM(F43:F45)</f>
        <v>136003.25127000001</v>
      </c>
      <c r="G42" s="9">
        <f t="shared" si="1"/>
        <v>89.57683648175626</v>
      </c>
    </row>
    <row r="43" spans="1:7" x14ac:dyDescent="0.25">
      <c r="A43" s="4" t="s">
        <v>71</v>
      </c>
      <c r="B43" s="3" t="s">
        <v>72</v>
      </c>
      <c r="C43" s="8">
        <v>14668.23</v>
      </c>
      <c r="D43" s="8">
        <v>14668.23</v>
      </c>
      <c r="E43" s="8">
        <f t="shared" si="0"/>
        <v>100</v>
      </c>
      <c r="F43" s="16">
        <v>14282.87953</v>
      </c>
      <c r="G43" s="8">
        <f t="shared" si="1"/>
        <v>102.69798865971391</v>
      </c>
    </row>
    <row r="44" spans="1:7" x14ac:dyDescent="0.25">
      <c r="A44" s="4" t="s">
        <v>73</v>
      </c>
      <c r="B44" s="3" t="s">
        <v>74</v>
      </c>
      <c r="C44" s="8">
        <v>50399.23</v>
      </c>
      <c r="D44" s="8">
        <v>47804.42</v>
      </c>
      <c r="E44" s="8">
        <f t="shared" si="0"/>
        <v>94.85148880250749</v>
      </c>
      <c r="F44" s="16">
        <v>70179.853780000005</v>
      </c>
      <c r="G44" s="8">
        <f t="shared" si="1"/>
        <v>68.117012825158369</v>
      </c>
    </row>
    <row r="45" spans="1:7" x14ac:dyDescent="0.25">
      <c r="A45" s="4" t="s">
        <v>75</v>
      </c>
      <c r="B45" s="3" t="s">
        <v>76</v>
      </c>
      <c r="C45" s="8">
        <v>71247.039999999994</v>
      </c>
      <c r="D45" s="8">
        <v>59354.76</v>
      </c>
      <c r="E45" s="8">
        <f t="shared" si="0"/>
        <v>83.308387267737729</v>
      </c>
      <c r="F45" s="16">
        <v>51540.517959999997</v>
      </c>
      <c r="G45" s="8">
        <f t="shared" si="1"/>
        <v>115.16135721814931</v>
      </c>
    </row>
    <row r="46" spans="1:7" x14ac:dyDescent="0.25">
      <c r="A46" s="5" t="s">
        <v>77</v>
      </c>
      <c r="B46" s="2" t="s">
        <v>78</v>
      </c>
      <c r="C46" s="9">
        <f>SUM(C47:C49)</f>
        <v>98435.53</v>
      </c>
      <c r="D46" s="9">
        <f>SUM(D47:D49)</f>
        <v>98927.74</v>
      </c>
      <c r="E46" s="9">
        <f t="shared" si="0"/>
        <v>100.50003286414977</v>
      </c>
      <c r="F46" s="13">
        <f>SUM(F47:F49)</f>
        <v>112950.26582999999</v>
      </c>
      <c r="G46" s="9">
        <f t="shared" si="1"/>
        <v>87.585221046663932</v>
      </c>
    </row>
    <row r="47" spans="1:7" x14ac:dyDescent="0.25">
      <c r="A47" s="4" t="s">
        <v>79</v>
      </c>
      <c r="B47" s="3" t="s">
        <v>80</v>
      </c>
      <c r="C47" s="8">
        <v>33036.36</v>
      </c>
      <c r="D47" s="8">
        <v>32878.800000000003</v>
      </c>
      <c r="E47" s="8">
        <f t="shared" si="0"/>
        <v>99.523070943651177</v>
      </c>
      <c r="F47" s="16">
        <v>35846.356659999998</v>
      </c>
      <c r="G47" s="8">
        <f t="shared" si="1"/>
        <v>91.72145529838069</v>
      </c>
    </row>
    <row r="48" spans="1:7" x14ac:dyDescent="0.25">
      <c r="A48" s="4" t="s">
        <v>81</v>
      </c>
      <c r="B48" s="3" t="s">
        <v>82</v>
      </c>
      <c r="C48" s="8">
        <v>57000.72</v>
      </c>
      <c r="D48" s="8">
        <v>57754.86</v>
      </c>
      <c r="E48" s="8">
        <f t="shared" si="0"/>
        <v>101.32303591954627</v>
      </c>
      <c r="F48" s="16">
        <v>70137.69</v>
      </c>
      <c r="G48" s="8">
        <f t="shared" si="1"/>
        <v>82.344970300561641</v>
      </c>
    </row>
    <row r="49" spans="1:7" x14ac:dyDescent="0.25">
      <c r="A49" s="4" t="s">
        <v>83</v>
      </c>
      <c r="B49" s="3" t="s">
        <v>84</v>
      </c>
      <c r="C49" s="8">
        <v>8398.4500000000007</v>
      </c>
      <c r="D49" s="8">
        <v>8294.08</v>
      </c>
      <c r="E49" s="8">
        <f t="shared" si="0"/>
        <v>98.757270686852934</v>
      </c>
      <c r="F49" s="16">
        <v>6966.2191700000003</v>
      </c>
      <c r="G49" s="8">
        <f t="shared" si="1"/>
        <v>119.0614276926346</v>
      </c>
    </row>
    <row r="50" spans="1:7" x14ac:dyDescent="0.25">
      <c r="A50" s="5" t="s">
        <v>85</v>
      </c>
      <c r="B50" s="2" t="s">
        <v>86</v>
      </c>
      <c r="C50" s="9">
        <f>SUM(C51:C53)</f>
        <v>20323.0026</v>
      </c>
      <c r="D50" s="9">
        <f>SUM(D51:D53)</f>
        <v>20131.870000000003</v>
      </c>
      <c r="E50" s="9">
        <f t="shared" si="0"/>
        <v>99.059525780900131</v>
      </c>
      <c r="F50" s="13">
        <f>SUM(F51:F53)</f>
        <v>20358.000739999999</v>
      </c>
      <c r="G50" s="9">
        <f t="shared" si="1"/>
        <v>98.889229139501467</v>
      </c>
    </row>
    <row r="51" spans="1:7" x14ac:dyDescent="0.25">
      <c r="A51" s="4" t="s">
        <v>87</v>
      </c>
      <c r="B51" s="3" t="s">
        <v>88</v>
      </c>
      <c r="C51" s="8">
        <v>11589.3426</v>
      </c>
      <c r="D51" s="8">
        <v>11588.44</v>
      </c>
      <c r="E51" s="8">
        <f t="shared" si="0"/>
        <v>99.992211810184997</v>
      </c>
      <c r="F51" s="16">
        <v>8213.6336200000005</v>
      </c>
      <c r="G51" s="8">
        <f t="shared" si="1"/>
        <v>141.08786118463365</v>
      </c>
    </row>
    <row r="52" spans="1:7" x14ac:dyDescent="0.25">
      <c r="A52" s="4" t="s">
        <v>89</v>
      </c>
      <c r="B52" s="3" t="s">
        <v>90</v>
      </c>
      <c r="C52" s="8">
        <v>6829.71</v>
      </c>
      <c r="D52" s="8">
        <v>6668.82</v>
      </c>
      <c r="E52" s="8">
        <f t="shared" si="0"/>
        <v>97.644263079984356</v>
      </c>
      <c r="F52" s="16">
        <v>9780.5981199999987</v>
      </c>
      <c r="G52" s="8">
        <f t="shared" si="1"/>
        <v>68.184173587126182</v>
      </c>
    </row>
    <row r="53" spans="1:7" x14ac:dyDescent="0.25">
      <c r="A53" s="4" t="s">
        <v>91</v>
      </c>
      <c r="B53" s="3" t="s">
        <v>92</v>
      </c>
      <c r="C53" s="8">
        <v>1903.95</v>
      </c>
      <c r="D53" s="8">
        <v>1874.61</v>
      </c>
      <c r="E53" s="8">
        <f t="shared" si="0"/>
        <v>98.458993145828401</v>
      </c>
      <c r="F53" s="16">
        <v>2363.7689999999998</v>
      </c>
      <c r="G53" s="8">
        <f t="shared" si="1"/>
        <v>79.305972791757569</v>
      </c>
    </row>
    <row r="54" spans="1:7" x14ac:dyDescent="0.25">
      <c r="A54" s="5" t="s">
        <v>93</v>
      </c>
      <c r="B54" s="2" t="s">
        <v>94</v>
      </c>
      <c r="C54" s="9">
        <f>SUM(C55:C55)</f>
        <v>10294.17</v>
      </c>
      <c r="D54" s="9">
        <f>SUM(D55:D55)</f>
        <v>9947.57</v>
      </c>
      <c r="E54" s="9">
        <f t="shared" si="0"/>
        <v>96.633045694796181</v>
      </c>
      <c r="F54" s="13">
        <f>SUM(F55:F55)</f>
        <v>1037.24108</v>
      </c>
      <c r="G54" s="9">
        <v>0</v>
      </c>
    </row>
    <row r="55" spans="1:7" x14ac:dyDescent="0.25">
      <c r="A55" s="4" t="s">
        <v>95</v>
      </c>
      <c r="B55" s="3" t="s">
        <v>96</v>
      </c>
      <c r="C55" s="8">
        <v>10294.17</v>
      </c>
      <c r="D55" s="8">
        <v>9947.57</v>
      </c>
      <c r="E55" s="8">
        <f t="shared" si="0"/>
        <v>96.633045694796181</v>
      </c>
      <c r="F55" s="16">
        <v>1037.24108</v>
      </c>
      <c r="G55" s="8">
        <v>0</v>
      </c>
    </row>
    <row r="56" spans="1:7" x14ac:dyDescent="0.25">
      <c r="A56" s="6"/>
    </row>
    <row r="57" spans="1:7" x14ac:dyDescent="0.25">
      <c r="A57" s="7" t="s">
        <v>99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2021-03-18T08:44:33Z</dcterms:modified>
</cp:coreProperties>
</file>